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年兰州新区一般公共预算支出决算表" sheetId="1" r:id="rId1"/>
  </sheets>
  <definedNames>
    <definedName name="_xlnm.Print_Area" localSheetId="0">'2021年兰州新区一般公共预算支出决算表'!$A$1:$E$1312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<sst xmlns="http://schemas.openxmlformats.org/spreadsheetml/2006/main" count="1315" uniqueCount="1018">
  <si>
    <t>表二</t>
  </si>
  <si>
    <t>2021年兰州新区一般公共预算支出决算表</t>
  </si>
  <si>
    <t>单位：万元</t>
  </si>
  <si>
    <t>项    目</t>
  </si>
  <si>
    <t>调整预算数</t>
  </si>
  <si>
    <t>决算数</t>
  </si>
  <si>
    <t>决算数为预算数的%</t>
  </si>
  <si>
    <t>决算数为上年决算数的%</t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</si>
  <si>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</si>
  <si>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</si>
  <si>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</si>
  <si>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</si>
  <si>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机关服务</t>
  </si>
  <si>
    <t xml:space="preserve">    人大会议</t>
  </si>
  <si>
    <t xml:space="preserve">    人大立法</t>
  </si>
  <si>
    <t xml:space="preserve">    人大监督</t>
  </si>
  <si>
    <t xml:space="preserve">    人大代表履职能力提升</t>
  </si>
  <si>
    <t xml:space="preserve">    代表工作</t>
  </si>
  <si>
    <t xml:space="preserve">    人大信访工作</t>
  </si>
  <si>
    <t xml:space="preserve">    事业运行</t>
  </si>
  <si>
    <t xml:space="preserve">    其他人大事务支出</t>
  </si>
  <si>
    <t xml:space="preserve">  政协事务</t>
  </si>
  <si>
    <t xml:space="preserve">    政协会议</t>
  </si>
  <si>
    <t xml:space="preserve">    委员视察</t>
  </si>
  <si>
    <t xml:space="preserve">    参政议政</t>
  </si>
  <si>
    <t xml:space="preserve">    其他政协事务支出</t>
  </si>
  <si>
    <t xml:space="preserve">  政府办公厅(室)及相关机构事务</t>
  </si>
  <si>
    <t xml:space="preserve">    专项服务</t>
  </si>
  <si>
    <t xml:space="preserve">    专项业务活动</t>
  </si>
  <si>
    <t xml:space="preserve">    政务公开审批</t>
  </si>
  <si>
    <t xml:space="preserve">    信访事务</t>
  </si>
  <si>
    <t xml:space="preserve">    参事事务</t>
  </si>
  <si>
    <t xml:space="preserve">    其他政府办公厅(室)及相关机构事务支出</t>
  </si>
  <si>
    <t xml:space="preserve">  发展与改革事务</t>
  </si>
  <si>
    <t xml:space="preserve">    战略规划与实施</t>
  </si>
  <si>
    <t xml:space="preserve">    日常经济运行调节</t>
  </si>
  <si>
    <t xml:space="preserve">    社会事业发展规划</t>
  </si>
  <si>
    <t xml:space="preserve">    经济体制改革研究</t>
  </si>
  <si>
    <t xml:space="preserve">    物价管理</t>
  </si>
  <si>
    <t xml:space="preserve">    其他发展与改革事务支出</t>
  </si>
  <si>
    <t xml:space="preserve">  统计信息事务</t>
  </si>
  <si>
    <t xml:space="preserve">    信息事务</t>
  </si>
  <si>
    <t xml:space="preserve">    专项统计业务</t>
  </si>
  <si>
    <t xml:space="preserve">    统计管理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</si>
  <si>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</si>
  <si>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</si>
  <si>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</si>
  <si>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</si>
  <si>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</si>
  <si>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财政国库业务</t>
  </si>
  <si>
    <t xml:space="preserve">    财政监察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</si>
  <si>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</si>
  <si>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</si>
  <si>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</si>
  <si>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</si>
  <si>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税收业务</t>
  </si>
  <si>
    <t xml:space="preserve">    其他税收事务支出</t>
  </si>
  <si>
    <t xml:space="preserve">  审计事务</t>
  </si>
  <si>
    <t xml:space="preserve">    审计业务</t>
  </si>
  <si>
    <t xml:space="preserve">    审计管理</t>
  </si>
  <si>
    <t xml:space="preserve">    其他审计事务支出</t>
  </si>
  <si>
    <t xml:space="preserve">  海关事务</t>
  </si>
  <si>
    <t xml:space="preserve">    缉私办案</t>
  </si>
  <si>
    <t xml:space="preserve">    口岸管理</t>
  </si>
  <si>
    <t xml:space="preserve">    海关关务</t>
  </si>
  <si>
    <t xml:space="preserve">    关税征管</t>
  </si>
  <si>
    <t xml:space="preserve">    海关监管</t>
  </si>
  <si>
    <t xml:space="preserve">    检验检疫</t>
  </si>
  <si>
    <t xml:space="preserve">    其他海关事务支出</t>
  </si>
  <si>
    <t xml:space="preserve">  纪检监察事务</t>
  </si>
  <si>
    <t xml:space="preserve">    大案要案查处</t>
  </si>
  <si>
    <t xml:space="preserve">    派驻派出机构</t>
  </si>
  <si>
    <t xml:space="preserve">    巡视工作</t>
  </si>
  <si>
    <t xml:space="preserve">    其他纪检监察事务支出</t>
  </si>
  <si>
    <t xml:space="preserve">  商贸事务</t>
  </si>
  <si>
    <t xml:space="preserve">    对外贸易管理</t>
  </si>
  <si>
    <t xml:space="preserve">    国际经济合作</t>
  </si>
  <si>
    <t xml:space="preserve">    外资管理</t>
  </si>
  <si>
    <t xml:space="preserve">    国内贸易管理</t>
  </si>
  <si>
    <t xml:space="preserve">    招商引资</t>
  </si>
  <si>
    <t xml:space="preserve">    其他商贸事务支出</t>
  </si>
  <si>
    <t xml:space="preserve">  知识产权事务</t>
  </si>
  <si>
    <t xml:space="preserve">    专利审批</t>
  </si>
  <si>
    <t xml:space="preserve">    知识产权战略和规划</t>
  </si>
  <si>
    <t xml:space="preserve">    国际合作与交流</t>
  </si>
  <si>
    <t xml:space="preserve">    知识产权宏观管理</t>
  </si>
  <si>
    <t xml:space="preserve">    商标管理</t>
  </si>
  <si>
    <t xml:space="preserve">    原产地地理标志管理</t>
  </si>
  <si>
    <t xml:space="preserve">    其他知识产权事务支出</t>
  </si>
  <si>
    <t xml:space="preserve">  民族事务</t>
  </si>
  <si>
    <t xml:space="preserve">    民族工作专项</t>
  </si>
  <si>
    <t xml:space="preserve">    其他民族事务支出</t>
  </si>
  <si>
    <t xml:space="preserve">  港澳台事务</t>
  </si>
  <si>
    <t xml:space="preserve">    港澳事务</t>
  </si>
  <si>
    <t xml:space="preserve">    台湾事务</t>
  </si>
  <si>
    <t xml:space="preserve">    其他港澳台事务支出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</si>
  <si>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</si>
  <si>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</si>
  <si>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</si>
  <si>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</si>
  <si>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</si>
  <si>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</si>
  <si>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工会事务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</si>
  <si>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</si>
  <si>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</si>
  <si>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</si>
  <si>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  其他党委办公厅(室)及相关机构事务支出</t>
  </si>
  <si>
    <t xml:space="preserve">  组织事务</t>
  </si>
  <si>
    <t xml:space="preserve">    公务员事务</t>
  </si>
  <si>
    <t xml:space="preserve">    其他组织事务支出</t>
  </si>
  <si>
    <t xml:space="preserve">  宣传事务</t>
  </si>
  <si>
    <t xml:space="preserve">    宣传管理</t>
  </si>
  <si>
    <t xml:space="preserve">    其他宣传事务支出</t>
  </si>
  <si>
    <t xml:space="preserve">  统战事务</t>
  </si>
  <si>
    <t xml:space="preserve">    宗教事务</t>
  </si>
  <si>
    <t xml:space="preserve">    华侨事务</t>
  </si>
  <si>
    <t xml:space="preserve">    其他统战事务支出</t>
  </si>
  <si>
    <t xml:space="preserve">  对外联络事务</t>
  </si>
  <si>
    <t xml:space="preserve">    其他对外联络事务支出</t>
  </si>
  <si>
    <t xml:space="preserve">  其他共产党事务支出(款)</t>
  </si>
  <si>
    <t xml:space="preserve">    其他共产党事务支出(项)</t>
  </si>
  <si>
    <t xml:space="preserve">  网信事务</t>
  </si>
  <si>
    <t xml:space="preserve">    信息安全事务</t>
  </si>
  <si>
    <t xml:space="preserve">    其他网信事务支出</t>
  </si>
  <si>
    <t xml:space="preserve">  市场监督管理事务</t>
  </si>
  <si>
    <t xml:space="preserve">    市场主体管理</t>
  </si>
  <si>
    <t xml:space="preserve">    市场秩序执法</t>
  </si>
  <si>
    <t xml:space="preserve">    质量基础</t>
  </si>
  <si>
    <t xml:space="preserve">    药品事务</t>
  </si>
  <si>
    <t xml:space="preserve">    医疗器械事务</t>
  </si>
  <si>
    <t xml:space="preserve">    化妆品事务</t>
  </si>
  <si>
    <t xml:space="preserve">    质量安全监管</t>
  </si>
  <si>
    <t xml:space="preserve">    食品安全监管</t>
  </si>
  <si>
    <t xml:space="preserve">    其他市场监督管理事务</t>
  </si>
  <si>
    <t xml:space="preserve">  其他一般公共服务支出(款)</t>
  </si>
  <si>
    <t xml:space="preserve">    国家赔偿费用支出</t>
  </si>
  <si>
    <t xml:space="preserve">    其他一般公共服务支出(项)</t>
  </si>
  <si>
    <t>外交支出</t>
  </si>
  <si>
    <t xml:space="preserve">  外交管理事务</t>
  </si>
  <si>
    <t xml:space="preserve">    其他外交管理事务支出</t>
  </si>
  <si>
    <t xml:space="preserve">  驻外机构</t>
  </si>
  <si>
    <t xml:space="preserve">    驻外使领馆(团、处)</t>
  </si>
  <si>
    <t xml:space="preserve">    其他驻外机构支出</t>
  </si>
  <si>
    <t xml:space="preserve">  对外援助</t>
  </si>
  <si>
    <t xml:space="preserve">    援外优惠贷款贴息</t>
  </si>
  <si>
    <t xml:space="preserve">    对外援助</t>
  </si>
  <si>
    <t xml:space="preserve">  国际组织</t>
  </si>
  <si>
    <t xml:space="preserve">    国际组织会费</t>
  </si>
  <si>
    <t xml:space="preserve">    国际组织捐赠</t>
  </si>
  <si>
    <t xml:space="preserve">    维和摊款</t>
  </si>
  <si>
    <t xml:space="preserve">    国际组织股金及基金</t>
  </si>
  <si>
    <t xml:space="preserve">    其他国际组织支出</t>
  </si>
  <si>
    <t xml:space="preserve">  对外合作与交流</t>
  </si>
  <si>
    <t xml:space="preserve">    在华国际会议</t>
  </si>
  <si>
    <t xml:space="preserve">    国际交流活动</t>
  </si>
  <si>
    <t xml:space="preserve">    对外合作活动</t>
  </si>
  <si>
    <t xml:space="preserve">    其他对外合作与交流支出</t>
  </si>
  <si>
    <t xml:space="preserve">  对外宣传(款)</t>
  </si>
  <si>
    <t xml:space="preserve">    对外宣传(项)</t>
  </si>
  <si>
    <t xml:space="preserve">  边界勘界联检</t>
  </si>
  <si>
    <t xml:space="preserve">    边界勘界</t>
  </si>
  <si>
    <t xml:space="preserve">    边界联检</t>
  </si>
  <si>
    <t xml:space="preserve">    边界界桩维护</t>
  </si>
  <si>
    <t xml:space="preserve">    其他支出</t>
  </si>
  <si>
    <t xml:space="preserve">  国际发展合作</t>
  </si>
  <si>
    <t xml:space="preserve">    其他国际发展合作支出</t>
  </si>
  <si>
    <t xml:space="preserve">  其他外交支出(款)</t>
  </si>
  <si>
    <t xml:space="preserve">    其他外交支出(项)</t>
  </si>
  <si>
    <t>国防支出</t>
  </si>
  <si>
    <t xml:space="preserve">  现役部队(款)</t>
  </si>
  <si>
    <t xml:space="preserve">    现役部队(项)</t>
  </si>
  <si>
    <t xml:space="preserve">  国防科研事业(款)</t>
  </si>
  <si>
    <t xml:space="preserve">    国防科研事业(项)</t>
  </si>
  <si>
    <t xml:space="preserve">  专项工程(款)</t>
  </si>
  <si>
    <t xml:space="preserve">    专项工程(项)</t>
  </si>
  <si>
    <t xml:space="preserve">  国防动员</t>
  </si>
  <si>
    <t xml:space="preserve">    兵役征集</t>
  </si>
  <si>
    <t xml:space="preserve">    经济动员</t>
  </si>
  <si>
    <t xml:space="preserve">    人民防空</t>
  </si>
  <si>
    <t xml:space="preserve">    交通战备</t>
  </si>
  <si>
    <t xml:space="preserve">    国防教育</t>
  </si>
  <si>
    <t xml:space="preserve">    预备役部队</t>
  </si>
  <si>
    <t xml:space="preserve">    民兵</t>
  </si>
  <si>
    <t xml:space="preserve">    边海防</t>
  </si>
  <si>
    <t xml:space="preserve">    其他国防动员支出</t>
  </si>
  <si>
    <t xml:space="preserve">  其他国防支出(款)</t>
  </si>
  <si>
    <t xml:space="preserve">    其他国防支出(项)</t>
  </si>
  <si>
    <t>公共安全支出</t>
  </si>
  <si>
    <t xml:space="preserve">  武装警察部队(款)</t>
  </si>
  <si>
    <t xml:space="preserve">    武装警察部队(项)</t>
  </si>
  <si>
    <t xml:space="preserve">    其他武装警察部队支出</t>
  </si>
  <si>
    <t xml:space="preserve">  公安</t>
  </si>
  <si>
    <t xml:space="preserve">    执法办案</t>
  </si>
  <si>
    <t xml:space="preserve">    特别业务</t>
  </si>
  <si>
    <t xml:space="preserve">    特勤业务</t>
  </si>
  <si>
    <t xml:space="preserve">    移民事务</t>
  </si>
  <si>
    <t xml:space="preserve">    其他公安支出</t>
  </si>
  <si>
    <t xml:space="preserve">  国家安全</t>
  </si>
  <si>
    <t xml:space="preserve">    安全业务</t>
  </si>
  <si>
    <t xml:space="preserve">    其他国家安全支出</t>
  </si>
  <si>
    <t xml:space="preserve">  检察</t>
  </si>
  <si>
    <t xml:space="preserve">    “两房”建设</t>
  </si>
  <si>
    <t xml:space="preserve">    检察监督</t>
  </si>
  <si>
    <t xml:space="preserve">    其他检察支出</t>
  </si>
  <si>
    <t xml:space="preserve">  法院</t>
  </si>
  <si>
    <t xml:space="preserve">    案件审判</t>
  </si>
  <si>
    <t xml:space="preserve">    案件执行</t>
  </si>
  <si>
    <t xml:space="preserve">    “两庭”建设</t>
  </si>
  <si>
    <t xml:space="preserve">    其他法院支出</t>
  </si>
  <si>
    <t xml:space="preserve">  司法</t>
  </si>
  <si>
    <t xml:space="preserve">    基层司法业务</t>
  </si>
  <si>
    <t xml:space="preserve">    普法宣传</t>
  </si>
  <si>
    <t xml:space="preserve">    律师管理</t>
  </si>
  <si>
    <t xml:space="preserve">    公共法律服务</t>
  </si>
  <si>
    <t xml:space="preserve">    国家统一法律职业资格考试</t>
  </si>
  <si>
    <t xml:space="preserve">    社区矫正</t>
  </si>
  <si>
    <t xml:space="preserve">    法制建设</t>
  </si>
  <si>
    <t xml:space="preserve">    其他司法支出</t>
  </si>
  <si>
    <t xml:space="preserve">  监狱</t>
  </si>
  <si>
    <t xml:space="preserve">    犯人生活</t>
  </si>
  <si>
    <t xml:space="preserve">    犯人改造</t>
  </si>
  <si>
    <t xml:space="preserve">    狱政设施建设</t>
  </si>
  <si>
    <t xml:space="preserve">    其他监狱支出</t>
  </si>
  <si>
    <t xml:space="preserve">  强制隔离戒毒</t>
  </si>
  <si>
    <t xml:space="preserve">    强制隔离戒毒人员生活</t>
  </si>
  <si>
    <t xml:space="preserve">    强制隔离戒毒人员教育</t>
  </si>
  <si>
    <t xml:space="preserve">    所政设施建设</t>
  </si>
  <si>
    <t xml:space="preserve">    其他强制隔离戒毒支出</t>
  </si>
  <si>
    <t xml:space="preserve">  国家保密</t>
  </si>
  <si>
    <t xml:space="preserve">    保密技术</t>
  </si>
  <si>
    <t xml:space="preserve">    保密管理</t>
  </si>
  <si>
    <t xml:space="preserve">    其他国家保密支出</t>
  </si>
  <si>
    <t xml:space="preserve">  缉私警察</t>
  </si>
  <si>
    <t xml:space="preserve">    缉私业务</t>
  </si>
  <si>
    <t xml:space="preserve">    其他缉私警察支出</t>
  </si>
  <si>
    <t xml:space="preserve">  其他公共安全支出(款)</t>
  </si>
  <si>
    <t xml:space="preserve">    国家司法救助支出</t>
  </si>
  <si>
    <t xml:space="preserve">    其他公共安全支出(项)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</si>
  <si>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</si>
  <si>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</si>
  <si>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</si>
  <si>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</si>
  <si>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</si>
  <si>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</si>
  <si>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</si>
  <si>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</si>
  <si>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</si>
  <si>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 xml:space="preserve">    其他普通教育支出</t>
  </si>
  <si>
    <t xml:space="preserve">  职业教育</t>
  </si>
  <si>
    <t xml:space="preserve">    初等职业教育</t>
  </si>
  <si>
    <t xml:space="preserve">    中等职业教育</t>
  </si>
  <si>
    <t xml:space="preserve">    技校教育</t>
  </si>
  <si>
    <t xml:space="preserve">    高等职业教育</t>
  </si>
  <si>
    <t xml:space="preserve">    其他职业教育支出</t>
  </si>
  <si>
    <t xml:space="preserve">  成人教育</t>
  </si>
  <si>
    <t xml:space="preserve">    成人初等教育</t>
  </si>
  <si>
    <t xml:space="preserve">    成人中等教育</t>
  </si>
  <si>
    <t xml:space="preserve">    成人高等教育</t>
  </si>
  <si>
    <t xml:space="preserve">    成人广播电视教育</t>
  </si>
  <si>
    <t xml:space="preserve">    其他成人教育支出</t>
  </si>
  <si>
    <t xml:space="preserve">  广播电视教育</t>
  </si>
  <si>
    <t xml:space="preserve">    广播电视学校</t>
  </si>
  <si>
    <t xml:space="preserve">    教育电视台</t>
  </si>
  <si>
    <t xml:space="preserve">    其他广播电视教育支出</t>
  </si>
  <si>
    <t xml:space="preserve">  留学教育</t>
  </si>
  <si>
    <t xml:space="preserve">    出国留学教育</t>
  </si>
  <si>
    <t xml:space="preserve">    来华留学教育</t>
  </si>
  <si>
    <t xml:space="preserve">    其他留学教育支出</t>
  </si>
  <si>
    <t xml:space="preserve">  特殊教育</t>
  </si>
  <si>
    <t xml:space="preserve">    特殊学校教育</t>
  </si>
  <si>
    <t xml:space="preserve">    工读学校教育</t>
  </si>
  <si>
    <t xml:space="preserve">    其他特殊教育支出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</si>
  <si>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</si>
  <si>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</si>
  <si>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</si>
  <si>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</si>
  <si>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  退役士兵能力提升</t>
  </si>
  <si>
    <t xml:space="preserve">    其他进修及培训</t>
  </si>
  <si>
    <t xml:space="preserve">  教育费附加安排的支出</t>
  </si>
  <si>
    <t xml:space="preserve">    农村中小学校舍建设</t>
  </si>
  <si>
    <t xml:space="preserve">    农村中小学教学设施</t>
  </si>
  <si>
    <t xml:space="preserve">    城市中小学校舍建设</t>
  </si>
  <si>
    <t xml:space="preserve">    城市中小学教学设施</t>
  </si>
  <si>
    <t xml:space="preserve">    中等职业学校教学设施</t>
  </si>
  <si>
    <t xml:space="preserve">    其他教育费附加安排的支出</t>
  </si>
  <si>
    <t xml:space="preserve">  其他教育支出(款)</t>
  </si>
  <si>
    <t xml:space="preserve">    其他教育支出(项)</t>
  </si>
  <si>
    <t>科学技术支出</t>
  </si>
  <si>
    <t xml:space="preserve">  科学技术管理事务</t>
  </si>
  <si>
    <t xml:space="preserve">    其他科学技术管理事务支出</t>
  </si>
  <si>
    <t xml:space="preserve">  基础研究</t>
  </si>
  <si>
    <t xml:space="preserve">    机构运行</t>
  </si>
  <si>
    <t xml:space="preserve">    自然科学基金</t>
  </si>
  <si>
    <t xml:space="preserve">    实验室及相关设施</t>
  </si>
  <si>
    <t xml:space="preserve">    重大科学工程</t>
  </si>
  <si>
    <t xml:space="preserve">    专项基础科研</t>
  </si>
  <si>
    <t xml:space="preserve">    专项技术基础</t>
  </si>
  <si>
    <t xml:space="preserve">    科技人才队伍建设</t>
  </si>
  <si>
    <t xml:space="preserve">    其他基础研究支出</t>
  </si>
  <si>
    <t xml:space="preserve">  应用研究</t>
  </si>
  <si>
    <t xml:space="preserve">    社会公益研究</t>
  </si>
  <si>
    <t xml:space="preserve">    高技术研究</t>
  </si>
  <si>
    <t xml:space="preserve">    专项科研试制</t>
  </si>
  <si>
    <t xml:space="preserve">    其他应用研究支出</t>
  </si>
  <si>
    <t xml:space="preserve">  技术研究与开发</t>
  </si>
  <si>
    <t xml:space="preserve">    科技成果转化与扩散</t>
  </si>
  <si>
    <t xml:space="preserve">    共性技术研究与开发</t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</si>
  <si>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</si>
  <si>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</si>
  <si>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</si>
  <si>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</si>
  <si>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</si>
  <si>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社会科学</t>
  </si>
  <si>
    <t xml:space="preserve">    社会科学研究机构</t>
  </si>
  <si>
    <t xml:space="preserve">    社会科学研究</t>
  </si>
  <si>
    <t xml:space="preserve">    社科基金支出</t>
  </si>
  <si>
    <t xml:space="preserve">    其他社会科学支出</t>
  </si>
  <si>
    <t xml:space="preserve">  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</si>
  <si>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</si>
  <si>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</si>
  <si>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</si>
  <si>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</si>
  <si>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</si>
  <si>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 xml:space="preserve">  科技交流与合作</t>
  </si>
  <si>
    <t xml:space="preserve">    国际交流与合作</t>
  </si>
  <si>
    <t xml:space="preserve">    重大科技合作项目</t>
  </si>
  <si>
    <t xml:space="preserve">    其他科技交流与合作支出</t>
  </si>
  <si>
    <t xml:space="preserve">  科技重大项目</t>
  </si>
  <si>
    <t xml:space="preserve">    科技重大专项</t>
  </si>
  <si>
    <t xml:space="preserve">    重点研发计划</t>
  </si>
  <si>
    <t xml:space="preserve">    其他科技重大项目</t>
  </si>
  <si>
    <t xml:space="preserve">  其他科学技术支出(款)</t>
  </si>
  <si>
    <t xml:space="preserve">    科技奖励</t>
  </si>
  <si>
    <t xml:space="preserve">    核应急</t>
  </si>
  <si>
    <t xml:space="preserve">    转制科研机构</t>
  </si>
  <si>
    <t xml:space="preserve">    其他科学技术支出(项)</t>
  </si>
  <si>
    <t>文化旅游体育与传媒支出</t>
  </si>
  <si>
    <t xml:space="preserve">  文化和旅游</t>
  </si>
  <si>
    <t xml:space="preserve">    图书馆</t>
  </si>
  <si>
    <t xml:space="preserve">    文化展示及纪念机构</t>
  </si>
  <si>
    <t xml:space="preserve">    艺术表演场所</t>
  </si>
  <si>
    <t xml:space="preserve">    艺术表演团体</t>
  </si>
  <si>
    <t xml:space="preserve">    文化活动</t>
  </si>
  <si>
    <t xml:space="preserve">    群众文化</t>
  </si>
  <si>
    <t xml:space="preserve">    文化和旅游交流与合作</t>
  </si>
  <si>
    <t xml:space="preserve">    文化创作与保护</t>
  </si>
  <si>
    <t xml:space="preserve">    文化和旅游市场管理</t>
  </si>
  <si>
    <t xml:space="preserve">    旅游宣传</t>
  </si>
  <si>
    <t xml:space="preserve">    文化和旅游管理事务</t>
  </si>
  <si>
    <t xml:space="preserve">    其他文化和旅游支出</t>
  </si>
  <si>
    <t xml:space="preserve">  文物</t>
  </si>
  <si>
    <t xml:space="preserve">    文物保护</t>
  </si>
  <si>
    <t xml:space="preserve">    博物馆</t>
  </si>
  <si>
    <t xml:space="preserve">    历史名城与古迹</t>
  </si>
  <si>
    <t xml:space="preserve">    其他文物支出</t>
  </si>
  <si>
    <t xml:space="preserve">  体育</t>
  </si>
  <si>
    <t xml:space="preserve">    运动项目管理</t>
  </si>
  <si>
    <t xml:space="preserve">    体育竞赛</t>
  </si>
  <si>
    <t xml:space="preserve">    体育训练</t>
  </si>
  <si>
    <t xml:space="preserve">    体育场馆</t>
  </si>
  <si>
    <t xml:space="preserve">    群众体育</t>
  </si>
  <si>
    <t xml:space="preserve">    体育交流与合作</t>
  </si>
  <si>
    <t xml:space="preserve">    其他体育支出</t>
  </si>
  <si>
    <t xml:space="preserve">  新闻出版电影</t>
  </si>
  <si>
    <t xml:space="preserve">    新闻通讯</t>
  </si>
  <si>
    <t xml:space="preserve">    出版发行</t>
  </si>
  <si>
    <t xml:space="preserve">    版权管理</t>
  </si>
  <si>
    <t xml:space="preserve">    电影</t>
  </si>
  <si>
    <t xml:space="preserve">    其他新闻出版电影支出</t>
  </si>
  <si>
    <t xml:space="preserve">  广播电视</t>
  </si>
  <si>
    <t xml:space="preserve">    监测监管</t>
  </si>
  <si>
    <t xml:space="preserve">    传输发射</t>
  </si>
  <si>
    <t xml:space="preserve">    广播电视事务</t>
  </si>
  <si>
    <t xml:space="preserve">    其他广播电视支出</t>
  </si>
  <si>
    <t xml:space="preserve">  其他文化旅游体育与传媒支出(款)</t>
  </si>
  <si>
    <t xml:space="preserve">    宣传文化发展专项支出</t>
  </si>
  <si>
    <t xml:space="preserve">    文化产业发展专项支出</t>
  </si>
  <si>
    <t xml:space="preserve">    其他文化旅游体育与传媒支出(项)</t>
  </si>
  <si>
    <t>社会保障和就业支出</t>
  </si>
  <si>
    <t xml:space="preserve">  人力资源和社会保障管理事务</t>
  </si>
  <si>
    <t xml:space="preserve">    综合业务管理</t>
  </si>
  <si>
    <t xml:space="preserve">    劳动保障监察</t>
  </si>
  <si>
    <t xml:space="preserve">    就业管理事务</t>
  </si>
  <si>
    <t xml:space="preserve">    社会保险业务管理事务</t>
  </si>
  <si>
    <t xml:space="preserve">    社会保险经办机构</t>
  </si>
  <si>
    <t xml:space="preserve">    劳动关系和维权</t>
  </si>
  <si>
    <t xml:space="preserve">    公共就业服务和职业技能鉴定机构</t>
  </si>
  <si>
    <t xml:space="preserve">    劳动人事争议调解仲裁</t>
  </si>
  <si>
    <t xml:space="preserve">    政府特殊津贴</t>
  </si>
  <si>
    <t xml:space="preserve">    资助留学回国人员</t>
  </si>
  <si>
    <t xml:space="preserve">    博士后日常经费</t>
  </si>
  <si>
    <t xml:space="preserve">    引进人才费用</t>
  </si>
  <si>
    <t xml:space="preserve">    其他人力资源和社会保障管理事务支出</t>
  </si>
  <si>
    <t xml:space="preserve">  民政管理事务</t>
  </si>
  <si>
    <t xml:space="preserve">    社会组织管理</t>
  </si>
  <si>
    <t xml:space="preserve">    行政区划和地名管理</t>
  </si>
  <si>
    <t xml:space="preserve">    基层政权建设和社区治理</t>
  </si>
  <si>
    <t xml:space="preserve">    其他民政管理事务支出</t>
  </si>
  <si>
    <t xml:space="preserve">  行政事业单位养老支出</t>
  </si>
  <si>
    <t xml:space="preserve">    行政单位离退休</t>
  </si>
  <si>
    <t xml:space="preserve">    事业单位离退休</t>
  </si>
  <si>
    <t xml:space="preserve">    离退休人员管理机构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</si>
  <si>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</si>
  <si>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</si>
  <si>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</si>
  <si>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对机关事业单位职业年金的补助</t>
  </si>
  <si>
    <t xml:space="preserve">    其他行政事业单位养老支出</t>
  </si>
  <si>
    <t xml:space="preserve">  企业改革补助</t>
  </si>
  <si>
    <t xml:space="preserve">    企业关闭破产补助</t>
  </si>
  <si>
    <t xml:space="preserve">    厂办大集体改革补助</t>
  </si>
  <si>
    <t xml:space="preserve">    其他企业改革发展补助</t>
  </si>
  <si>
    <t xml:space="preserve">  就业补助</t>
  </si>
  <si>
    <t xml:space="preserve">    就业创业服务补贴</t>
  </si>
  <si>
    <t xml:space="preserve">    职业培训补贴</t>
  </si>
  <si>
    <t xml:space="preserve">    社会保险补贴</t>
  </si>
  <si>
    <t xml:space="preserve">    公益性岗位补贴</t>
  </si>
  <si>
    <t xml:space="preserve">    职业技能鉴定补贴</t>
  </si>
  <si>
    <t xml:space="preserve">    就业见习补贴</t>
  </si>
  <si>
    <t xml:space="preserve">    高技能人才培养补助</t>
  </si>
  <si>
    <t xml:space="preserve">    促进创业补贴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</si>
  <si>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</si>
  <si>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</si>
  <si>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</si>
  <si>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</si>
  <si>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</si>
  <si>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 xml:space="preserve">    优抚事业单位支出</t>
  </si>
  <si>
    <t xml:space="preserve">    义务兵优待</t>
  </si>
  <si>
    <t xml:space="preserve">    农村籍退役士兵老年生活补助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</si>
  <si>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</si>
  <si>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</si>
  <si>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</si>
  <si>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</si>
  <si>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</si>
  <si>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</si>
  <si>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军队转业干部安置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</si>
  <si>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</si>
  <si>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</si>
  <si>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</si>
  <si>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</si>
  <si>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康复辅具</t>
  </si>
  <si>
    <t xml:space="preserve">    殡葬</t>
  </si>
  <si>
    <t xml:space="preserve">    社会福利事业单位</t>
  </si>
  <si>
    <t xml:space="preserve">    养老服务</t>
  </si>
  <si>
    <t xml:space="preserve">    其他社会福利支出</t>
  </si>
  <si>
    <t xml:space="preserve">  残疾人事业</t>
  </si>
  <si>
    <t xml:space="preserve">    残疾人康复</t>
  </si>
  <si>
    <t xml:space="preserve">    残疾人就业和扶贫</t>
  </si>
  <si>
    <t xml:space="preserve">    残疾人体育</t>
  </si>
  <si>
    <t xml:space="preserve">    残疾人生活和护理补贴</t>
  </si>
  <si>
    <t xml:space="preserve">    其他残疾人事业支出</t>
  </si>
  <si>
    <t xml:space="preserve">  红十字事业</t>
  </si>
  <si>
    <t xml:space="preserve">    其他红十字事业支出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</si>
  <si>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</si>
  <si>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</si>
  <si>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</si>
  <si>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</si>
  <si>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</si>
  <si>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</si>
  <si>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特困人员救助供养</t>
  </si>
  <si>
    <t xml:space="preserve">    城市特困人员救助供养支出</t>
  </si>
  <si>
    <t xml:space="preserve">    农村特困人员救助供养支出</t>
  </si>
  <si>
    <t xml:space="preserve">  补充道路交通事故社会救助基金</t>
  </si>
  <si>
    <t xml:space="preserve">    交强险增值税补助基金支出</t>
  </si>
  <si>
    <t xml:space="preserve">    交强险罚款收入补助基金支出</t>
  </si>
  <si>
    <t xml:space="preserve">  其他生活救助</t>
  </si>
  <si>
    <t xml:space="preserve">    其他城市生活救助</t>
  </si>
  <si>
    <t xml:space="preserve">    其他农村生活救助</t>
  </si>
  <si>
    <t xml:space="preserve">  财政对基本养老保险基金的补助</t>
  </si>
  <si>
    <t xml:space="preserve">    财政对企业职工基本养老保险基金的补助</t>
  </si>
  <si>
    <t xml:space="preserve">    财政对城乡居民基本养老保险基金的补助</t>
  </si>
  <si>
    <t xml:space="preserve">    财政对其他基本养老保险基金的补助</t>
  </si>
  <si>
    <t xml:space="preserve">  财政对其他社会保险基金的补助</t>
  </si>
  <si>
    <t xml:space="preserve">    财政对失业保险基金的补助</t>
  </si>
  <si>
    <t xml:space="preserve">    财政对工伤保险基金的补助</t>
  </si>
  <si>
    <t xml:space="preserve">    其他财政对社会保险基金的补助</t>
  </si>
  <si>
    <t xml:space="preserve">  退役军人管理事务</t>
  </si>
  <si>
    <t xml:space="preserve">    拥军优属</t>
  </si>
  <si>
    <t xml:space="preserve">    部队供应</t>
  </si>
  <si>
    <t xml:space="preserve">    其他退役军人事务管理支出</t>
  </si>
  <si>
    <t xml:space="preserve">  财政代缴社会保险费支出</t>
  </si>
  <si>
    <t xml:space="preserve">    财政代缴城乡居民基本养老保险费支出</t>
  </si>
  <si>
    <t xml:space="preserve">    财政代缴其他社会保险费支出</t>
  </si>
  <si>
    <t xml:space="preserve">  其他社会保障和就业支出(款)</t>
  </si>
  <si>
    <t xml:space="preserve">    其他社会保障和就业支出(项)</t>
  </si>
  <si>
    <t>卫生健康支出</t>
  </si>
  <si>
    <t xml:space="preserve">  卫生健康管理事务</t>
  </si>
  <si>
    <t xml:space="preserve">    其他卫生健康管理事务支出</t>
  </si>
  <si>
    <t xml:space="preserve">  公立医院</t>
  </si>
  <si>
    <t xml:space="preserve">    综合医院</t>
  </si>
  <si>
    <t xml:space="preserve">    中医(民族)医院</t>
  </si>
  <si>
    <t xml:space="preserve">    传染病医院</t>
  </si>
  <si>
    <t xml:space="preserve">    职业病防治医院</t>
  </si>
  <si>
    <t xml:space="preserve">    精神病医院</t>
  </si>
  <si>
    <t xml:space="preserve">    妇幼保健医院</t>
  </si>
  <si>
    <t xml:space="preserve">    儿童医院</t>
  </si>
  <si>
    <t xml:space="preserve">    其他专科医院</t>
  </si>
  <si>
    <t xml:space="preserve">    福利医院</t>
  </si>
  <si>
    <t xml:space="preserve">    行业医院</t>
  </si>
  <si>
    <t xml:space="preserve">    处理医疗欠费</t>
  </si>
  <si>
    <t xml:space="preserve">    康复医院</t>
  </si>
  <si>
    <t xml:space="preserve">    其他公立医院支出</t>
  </si>
  <si>
    <t xml:space="preserve">  基层医疗卫生机构</t>
  </si>
  <si>
    <t xml:space="preserve">    城市社区卫生机构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</si>
  <si>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</si>
  <si>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</si>
  <si>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</si>
  <si>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</si>
  <si>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</si>
  <si>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</si>
  <si>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精神卫生机构</t>
  </si>
  <si>
    <t xml:space="preserve">    应急救治机构</t>
  </si>
  <si>
    <t xml:space="preserve">    采供血机构</t>
  </si>
  <si>
    <t xml:space="preserve">    其他专业公共卫生机构</t>
  </si>
  <si>
    <t xml:space="preserve">    基本公共卫生服务</t>
  </si>
  <si>
    <t xml:space="preserve">    重大公共卫生服务</t>
  </si>
  <si>
    <t xml:space="preserve">    突发公共卫生事件应急处理</t>
  </si>
  <si>
    <t xml:space="preserve">    其他公共卫生支出</t>
  </si>
  <si>
    <t xml:space="preserve">  中医药</t>
  </si>
  <si>
    <t xml:space="preserve">    中医(民族医)药专项</t>
  </si>
  <si>
    <t xml:space="preserve">    其他中医药支出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</si>
  <si>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</si>
  <si>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</si>
  <si>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</si>
  <si>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</si>
  <si>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</si>
  <si>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</si>
  <si>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</si>
  <si>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</si>
  <si>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  其他行政事业单位医疗支出</t>
  </si>
  <si>
    <t xml:space="preserve">  财政对基本医疗保险基金的补助</t>
  </si>
  <si>
    <t xml:space="preserve">    财政对职工基本医疗保险基金的补助</t>
  </si>
  <si>
    <t xml:space="preserve">    财政对城乡居民基本医疗保险基金的补助</t>
  </si>
  <si>
    <t xml:space="preserve">    财政对其他基本医疗保险基金的补助</t>
  </si>
  <si>
    <t xml:space="preserve">  医疗救助</t>
  </si>
  <si>
    <t xml:space="preserve">    城乡医疗救助</t>
  </si>
  <si>
    <t xml:space="preserve">    疾病应急救助</t>
  </si>
  <si>
    <t xml:space="preserve">    其他医疗救助支出</t>
  </si>
  <si>
    <t xml:space="preserve">  优抚对象医疗</t>
  </si>
  <si>
    <t xml:space="preserve">    优抚对象医疗补助</t>
  </si>
  <si>
    <t xml:space="preserve">    其他优抚对象医疗支出</t>
  </si>
  <si>
    <t xml:space="preserve">  医疗保障管理事务</t>
  </si>
  <si>
    <t xml:space="preserve">    医疗保障政策管理</t>
  </si>
  <si>
    <t xml:space="preserve">    医疗保障经办事务</t>
  </si>
  <si>
    <t xml:space="preserve">    其他医疗保障管理事务支出</t>
  </si>
  <si>
    <t xml:space="preserve">  老龄卫生健康事务(款)</t>
  </si>
  <si>
    <t xml:space="preserve">    老龄卫生健康事务(项)</t>
  </si>
  <si>
    <t xml:space="preserve">  其他卫生健康支出(款)</t>
  </si>
  <si>
    <t xml:space="preserve">    其他卫生健康支出(项)</t>
  </si>
  <si>
    <t>节能环保支出</t>
  </si>
  <si>
    <t xml:space="preserve">  环境保护管理事务</t>
  </si>
  <si>
    <t xml:space="preserve">    生态环境保护宣传</t>
  </si>
  <si>
    <t xml:space="preserve">    环境保护法规、规划及标准</t>
  </si>
  <si>
    <t xml:space="preserve">    生态环境国际合作及履约</t>
  </si>
  <si>
    <t xml:space="preserve">    生态环境保护行政许可</t>
  </si>
  <si>
    <t xml:space="preserve">    应对气候变化管理事务</t>
  </si>
  <si>
    <t xml:space="preserve">    其他环境保护管理事务支出</t>
  </si>
  <si>
    <t xml:space="preserve">  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</si>
  <si>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</si>
  <si>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</si>
  <si>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</si>
  <si>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</si>
  <si>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</si>
  <si>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</si>
  <si>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噪声</t>
  </si>
  <si>
    <t xml:space="preserve">    固体废弃物与化学品</t>
  </si>
  <si>
    <t xml:space="preserve">    放射源和放射性废物监管</t>
  </si>
  <si>
    <t xml:space="preserve">    辐射</t>
  </si>
  <si>
    <t xml:space="preserve">    土壤</t>
  </si>
  <si>
    <t xml:space="preserve">    其他污染防治支出</t>
  </si>
  <si>
    <t xml:space="preserve">  自然生态保护</t>
  </si>
  <si>
    <t xml:space="preserve">    生态保护</t>
  </si>
  <si>
    <t xml:space="preserve">    农村环境保护</t>
  </si>
  <si>
    <t xml:space="preserve">    生物及物种资源保护</t>
  </si>
  <si>
    <t xml:space="preserve">    其他自然生态保护支出</t>
  </si>
  <si>
    <t xml:space="preserve">  天然林保护</t>
  </si>
  <si>
    <t xml:space="preserve">    森林管护</t>
  </si>
  <si>
    <t xml:space="preserve">    社会保险补助</t>
  </si>
  <si>
    <t xml:space="preserve">    政策性社会性支出补助</t>
  </si>
  <si>
    <t xml:space="preserve">    天然林保护工程建设</t>
  </si>
  <si>
    <t xml:space="preserve">    停伐补助</t>
  </si>
  <si>
    <t xml:space="preserve">    其他天然林保护支出</t>
  </si>
  <si>
    <t xml:space="preserve">  退耕还林还草</t>
  </si>
  <si>
    <t xml:space="preserve">    退耕现金</t>
  </si>
  <si>
    <t xml:space="preserve">    退耕还林粮食折现补贴</t>
  </si>
  <si>
    <t xml:space="preserve">    退耕还林粮食费用补贴</t>
  </si>
  <si>
    <t xml:space="preserve">    退耕还林工程建设</t>
  </si>
  <si>
    <t xml:space="preserve">    其他退耕还林还草支出</t>
  </si>
  <si>
    <t xml:space="preserve">  风沙荒漠治理</t>
  </si>
  <si>
    <t xml:space="preserve">    京津风沙源治理工程建设</t>
  </si>
  <si>
    <t xml:space="preserve">    其他风沙荒漠治理支出</t>
  </si>
  <si>
    <t xml:space="preserve">  退牧还草</t>
  </si>
  <si>
    <t xml:space="preserve">    退牧还草工程建设</t>
  </si>
  <si>
    <t xml:space="preserve">    其他退牧还草支出</t>
  </si>
  <si>
    <t xml:space="preserve">  已垦草原退耕还草(款)</t>
  </si>
  <si>
    <t xml:space="preserve">    已垦草原退耕还草(项)</t>
  </si>
  <si>
    <t xml:space="preserve">  能源节约利用(款)</t>
  </si>
  <si>
    <t xml:space="preserve">    能源节约利用(项)</t>
  </si>
  <si>
    <t xml:space="preserve">  污染减排</t>
  </si>
  <si>
    <t xml:space="preserve">    生态环境监测与信息</t>
  </si>
  <si>
    <t xml:space="preserve">    生态环境执法监察</t>
  </si>
  <si>
    <t xml:space="preserve">    减排专项支出</t>
  </si>
  <si>
    <t xml:space="preserve">    清洁生产专项支出</t>
  </si>
  <si>
    <t xml:space="preserve">    其他污染减排支出</t>
  </si>
  <si>
    <t xml:space="preserve">  可再生能源(款)</t>
  </si>
  <si>
    <t xml:space="preserve">    可再生能源(项)</t>
  </si>
  <si>
    <t xml:space="preserve">  循环经济(款)</t>
  </si>
  <si>
    <t xml:space="preserve">    循环经济(项)</t>
  </si>
  <si>
    <t xml:space="preserve">  能源管理事务</t>
  </si>
  <si>
    <t xml:space="preserve">    能源预测预警</t>
  </si>
  <si>
    <t xml:space="preserve">    能源战略规划与实施</t>
  </si>
  <si>
    <t xml:space="preserve">    能源科技装备</t>
  </si>
  <si>
    <t xml:space="preserve">    能源行业管理</t>
  </si>
  <si>
    <t xml:space="preserve">    能源管理</t>
  </si>
  <si>
    <t xml:space="preserve">    石油储备发展管理</t>
  </si>
  <si>
    <t xml:space="preserve">    能源调查</t>
  </si>
  <si>
    <t xml:space="preserve">    农村电网建设</t>
  </si>
  <si>
    <t xml:space="preserve">    其他能源管理事务支出</t>
  </si>
  <si>
    <t xml:space="preserve">  其他节能环保支出(款)</t>
  </si>
  <si>
    <t xml:space="preserve">    其他节能环保支出(项)</t>
  </si>
  <si>
    <t>城乡社区支出</t>
  </si>
  <si>
    <t xml:space="preserve">  城乡社区管理事务</t>
  </si>
  <si>
    <t xml:space="preserve">    城管执法</t>
  </si>
  <si>
    <t xml:space="preserve">    工程建设标准规范编制与监管</t>
  </si>
  <si>
    <t xml:space="preserve">    工程建设管理</t>
  </si>
  <si>
    <t xml:space="preserve">    市政公用行业市场监管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</si>
  <si>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</si>
  <si>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</si>
  <si>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</si>
  <si>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</si>
  <si>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</si>
  <si>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</si>
  <si>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</si>
  <si>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</si>
  <si>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</si>
  <si>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</si>
  <si>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建设市场管理与监督(款)</t>
  </si>
  <si>
    <t xml:space="preserve">    建设市场管理与监督(项)</t>
  </si>
  <si>
    <t xml:space="preserve">  其他城乡社区支出(款)</t>
  </si>
  <si>
    <t xml:space="preserve">    其他城乡社区支出(项)</t>
  </si>
  <si>
    <t>农林水支出</t>
  </si>
  <si>
    <t xml:space="preserve">  农业农村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</si>
  <si>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</si>
  <si>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</si>
  <si>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</si>
  <si>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</si>
  <si>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</si>
  <si>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</si>
  <si>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行业业务管理</t>
  </si>
  <si>
    <t xml:space="preserve">    对外交流与合作</t>
  </si>
  <si>
    <t xml:space="preserve">    防灾救灾</t>
  </si>
  <si>
    <t xml:space="preserve">    稳定农民收入补贴</t>
  </si>
  <si>
    <t xml:space="preserve">    农业结构调整补贴</t>
  </si>
  <si>
    <t xml:space="preserve">    农业生产发展</t>
  </si>
  <si>
    <t xml:space="preserve">    农村合作经济</t>
  </si>
  <si>
    <t xml:space="preserve">    农产品加工与促销</t>
  </si>
  <si>
    <t xml:space="preserve">    农村社会事业</t>
  </si>
  <si>
    <t xml:space="preserve">    农业资源保护修复与利用</t>
  </si>
  <si>
    <t xml:space="preserve">    农村道路建设</t>
  </si>
  <si>
    <t xml:space="preserve">    成品油价格改革对渔业的补贴</t>
  </si>
  <si>
    <t xml:space="preserve">    对高校毕业生到基层任职补助</t>
  </si>
  <si>
    <t xml:space="preserve">    农田建设</t>
  </si>
  <si>
    <t xml:space="preserve">    其他农业农村支出</t>
  </si>
  <si>
    <t xml:space="preserve">  林业和草原</t>
  </si>
  <si>
    <t xml:space="preserve">    事业机构</t>
  </si>
  <si>
    <t xml:space="preserve">    森林资源培育</t>
  </si>
  <si>
    <t xml:space="preserve">    技术推广与转化</t>
  </si>
  <si>
    <t xml:space="preserve">    森林资源管理</t>
  </si>
  <si>
    <t xml:space="preserve">    森林生态效益补偿</t>
  </si>
  <si>
    <t xml:space="preserve">    自然保护区等管理</t>
  </si>
  <si>
    <t xml:space="preserve">    动植物保护</t>
  </si>
  <si>
    <t xml:space="preserve">    湿地保护</t>
  </si>
  <si>
    <t xml:space="preserve">    执法与监督</t>
  </si>
  <si>
    <t xml:space="preserve">    防沙治沙</t>
  </si>
  <si>
    <t xml:space="preserve">    对外合作与交流</t>
  </si>
  <si>
    <t xml:space="preserve">    产业化管理</t>
  </si>
  <si>
    <t xml:space="preserve">    信息管理</t>
  </si>
  <si>
    <t xml:space="preserve">    林区公共支出</t>
  </si>
  <si>
    <t xml:space="preserve">    贷款贴息</t>
  </si>
  <si>
    <t xml:space="preserve">    成品油价格改革对林业的补贴</t>
  </si>
  <si>
    <t xml:space="preserve">    林业草原防灾减灾</t>
  </si>
  <si>
    <t xml:space="preserve">    国家公园</t>
  </si>
  <si>
    <t xml:space="preserve">    草原管理</t>
  </si>
  <si>
    <t xml:space="preserve">    其他林业和草原支出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</si>
  <si>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</si>
  <si>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</si>
  <si>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</si>
  <si>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</si>
  <si>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长江黄河等流域管理</t>
  </si>
  <si>
    <t xml:space="preserve">    水利前期工作</t>
  </si>
  <si>
    <t xml:space="preserve">    水利执法监督</t>
  </si>
  <si>
    <t xml:space="preserve">    水土保持</t>
  </si>
  <si>
    <t xml:space="preserve">    水资源节约管理与保护</t>
  </si>
  <si>
    <t xml:space="preserve">    水质监测</t>
  </si>
  <si>
    <t xml:space="preserve">    水文测报</t>
  </si>
  <si>
    <t xml:space="preserve">    防汛</t>
  </si>
  <si>
    <t xml:space="preserve">    抗旱</t>
  </si>
  <si>
    <t xml:space="preserve">    农村水利</t>
  </si>
  <si>
    <t xml:space="preserve">    水利技术推广</t>
  </si>
  <si>
    <t xml:space="preserve">    国际河流治理与管理</t>
  </si>
  <si>
    <t xml:space="preserve">    江河湖库水系综合整治</t>
  </si>
  <si>
    <t xml:space="preserve">    大中型水库移民后期扶持专项支出</t>
  </si>
  <si>
    <t xml:space="preserve">    水利安全监督</t>
  </si>
  <si>
    <t xml:space="preserve">    水利建设征地及移民支出</t>
  </si>
  <si>
    <t xml:space="preserve">    农村人畜饮水</t>
  </si>
  <si>
    <t xml:space="preserve">    南水北调工程建设</t>
  </si>
  <si>
    <t xml:space="preserve">    南水北调工程管理</t>
  </si>
  <si>
    <t xml:space="preserve">    其他水利支出</t>
  </si>
  <si>
    <t xml:space="preserve">  扶贫</t>
  </si>
  <si>
    <t xml:space="preserve">    农村基础设施建设</t>
  </si>
  <si>
    <t xml:space="preserve">    生产发展</t>
  </si>
  <si>
    <t xml:space="preserve">    社会发展</t>
  </si>
  <si>
    <t xml:space="preserve">    扶贫贷款奖补和贴息</t>
  </si>
  <si>
    <t xml:space="preserve">    “三西”农业建设专项补助</t>
  </si>
  <si>
    <t xml:space="preserve">    扶贫事业机构</t>
  </si>
  <si>
    <t xml:space="preserve">    其他扶贫支出</t>
  </si>
  <si>
    <t xml:space="preserve">  农村综合改革</t>
  </si>
  <si>
    <t xml:space="preserve">    对村级公益事业建设的补助</t>
  </si>
  <si>
    <t xml:space="preserve">    国有农场办社会职能改革补助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</si>
  <si>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</si>
  <si>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</si>
  <si>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</si>
  <si>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  其他农村综合改革支出</t>
  </si>
  <si>
    <t xml:space="preserve">  普惠金融发展支出</t>
  </si>
  <si>
    <t xml:space="preserve">    支持农村金融机构</t>
  </si>
  <si>
    <t xml:space="preserve">    涉农贷款增量奖励</t>
  </si>
  <si>
    <t xml:space="preserve">    农业保险保费补贴</t>
  </si>
  <si>
    <t xml:space="preserve">    创业担保贷款贴息</t>
  </si>
  <si>
    <t xml:space="preserve">    补充创业担保贷款基金</t>
  </si>
  <si>
    <t xml:space="preserve">    其他普惠金融发展支出</t>
  </si>
  <si>
    <t xml:space="preserve">  目标价格补贴</t>
  </si>
  <si>
    <t xml:space="preserve">    棉花目标价格补贴</t>
  </si>
  <si>
    <t xml:space="preserve">    其他目标价格补贴</t>
  </si>
  <si>
    <t xml:space="preserve">  其他农林水支出(款)</t>
  </si>
  <si>
    <t xml:space="preserve">    化解其他公益性乡村债务支出</t>
  </si>
  <si>
    <t xml:space="preserve">    其他农林水支出(项)</t>
  </si>
  <si>
    <t>交通运输支出</t>
  </si>
  <si>
    <t xml:space="preserve">  公路水路运输</t>
  </si>
  <si>
    <t xml:space="preserve">    公路建设</t>
  </si>
  <si>
    <t xml:space="preserve">    公路养护</t>
  </si>
  <si>
    <t xml:space="preserve">    交通运输信息化建设</t>
  </si>
  <si>
    <t xml:space="preserve">    公路和运输安全</t>
  </si>
  <si>
    <t xml:space="preserve">    公路还贷专项</t>
  </si>
  <si>
    <t xml:space="preserve">    公路运输管理</t>
  </si>
  <si>
    <t xml:space="preserve">    公路和运输技术标准化建设</t>
  </si>
  <si>
    <t xml:space="preserve">    港口设施</t>
  </si>
  <si>
    <t xml:space="preserve">    航道维护</t>
  </si>
  <si>
    <t xml:space="preserve">    船舶检验</t>
  </si>
  <si>
    <t xml:space="preserve">    救助打捞</t>
  </si>
  <si>
    <t xml:space="preserve">    内河运输</t>
  </si>
  <si>
    <t xml:space="preserve">    远洋运输</t>
  </si>
  <si>
    <t xml:space="preserve">    海事管理</t>
  </si>
  <si>
    <t xml:space="preserve">    航标事业发展支出</t>
  </si>
  <si>
    <t xml:space="preserve">    水路运输管理支出</t>
  </si>
  <si>
    <t xml:space="preserve">    口岸建设</t>
  </si>
  <si>
    <t xml:space="preserve">    取消政府还贷二级公路收费专项支出</t>
  </si>
  <si>
    <t xml:space="preserve">    其他公路水路运输支出</t>
  </si>
  <si>
    <t xml:space="preserve">  铁路运输</t>
  </si>
  <si>
    <t xml:space="preserve">    铁路路网建设</t>
  </si>
  <si>
    <t xml:space="preserve">    铁路还贷专项</t>
  </si>
  <si>
    <t xml:space="preserve">    铁路安全</t>
  </si>
  <si>
    <t xml:space="preserve">    铁路专项运输</t>
  </si>
  <si>
    <t xml:space="preserve">    行业监管</t>
  </si>
  <si>
    <t xml:space="preserve">    其他铁路运输支出</t>
  </si>
  <si>
    <t xml:space="preserve">  民用航空运输</t>
  </si>
  <si>
    <t xml:space="preserve">    机场建设</t>
  </si>
  <si>
    <t xml:space="preserve">    空管系统建设</t>
  </si>
  <si>
    <t xml:space="preserve">    民航还贷专项支出</t>
  </si>
  <si>
    <t xml:space="preserve">    民用航空安全</t>
  </si>
  <si>
    <t xml:space="preserve">    民航专项运输</t>
  </si>
  <si>
    <t xml:space="preserve">    其他民用航空运输支出</t>
  </si>
  <si>
    <t xml:space="preserve">  成品油价格改革对交通运输的补贴</t>
  </si>
  <si>
    <t xml:space="preserve">    对城市公交的补贴</t>
  </si>
  <si>
    <t xml:space="preserve">    对农村道路客运的补贴</t>
  </si>
  <si>
    <t xml:space="preserve">    对出租车的补贴</t>
  </si>
  <si>
    <t xml:space="preserve">    成品油价格改革补贴其他支出</t>
  </si>
  <si>
    <t xml:space="preserve">  邮政业支出</t>
  </si>
  <si>
    <t xml:space="preserve">    邮政普遍服务与特殊服务</t>
  </si>
  <si>
    <t xml:space="preserve">    其他邮政业支出</t>
  </si>
  <si>
    <t xml:space="preserve">  车辆购置税支出</t>
  </si>
  <si>
    <t xml:space="preserve">    车辆购置税用于公路等基础设施建设支出</t>
  </si>
  <si>
    <t xml:space="preserve">    车辆购置税用于农村公路建设支出</t>
  </si>
  <si>
    <t xml:space="preserve">    车辆购置税用于老旧汽车报废更新补贴</t>
  </si>
  <si>
    <t xml:space="preserve">    车辆购置税其他支出</t>
  </si>
  <si>
    <t xml:space="preserve">  其他交通运输支出(款)</t>
  </si>
  <si>
    <t xml:space="preserve">    公共交通运营补助</t>
  </si>
  <si>
    <t xml:space="preserve">    其他交通运输支出(项)</t>
  </si>
  <si>
    <t>资源勘探工业信息等支出</t>
  </si>
  <si>
    <t xml:space="preserve">  资源勘探开发</t>
  </si>
  <si>
    <t xml:space="preserve">    煤炭勘探开采和洗选</t>
  </si>
  <si>
    <t xml:space="preserve">    石油和天然气勘探开采</t>
  </si>
  <si>
    <t xml:space="preserve">    黑色金属矿勘探和采选</t>
  </si>
  <si>
    <t xml:space="preserve">    有色金属矿勘探和采选</t>
  </si>
  <si>
    <t xml:space="preserve">    非金属矿勘探和采选</t>
  </si>
  <si>
    <t xml:space="preserve">    其他资源勘探业支出</t>
  </si>
  <si>
    <t xml:space="preserve">  制造业</t>
  </si>
  <si>
    <t xml:space="preserve">    纺织业</t>
  </si>
  <si>
    <t xml:space="preserve">    医药制造业</t>
  </si>
  <si>
    <t xml:space="preserve">    非金属矿物制品业</t>
  </si>
  <si>
    <t xml:space="preserve">    通信设备、计算机及其他电子设备制造业</t>
  </si>
  <si>
    <t xml:space="preserve">    交通运输设备制造业</t>
  </si>
  <si>
    <t xml:space="preserve">    电气机械及器材制造业</t>
  </si>
  <si>
    <t xml:space="preserve">    工艺品及其他制造业</t>
  </si>
  <si>
    <t xml:space="preserve">    石油加工、炼焦及核燃料加工业</t>
  </si>
  <si>
    <t xml:space="preserve">    化学原料及化学制品制造业</t>
  </si>
  <si>
    <t xml:space="preserve">    黑色金属冶炼及压延加工业</t>
  </si>
  <si>
    <t xml:space="preserve">    有色金属冶炼及压延加工业</t>
  </si>
  <si>
    <t xml:space="preserve">    其他制造业支出</t>
  </si>
  <si>
    <t xml:space="preserve">  建筑业</t>
  </si>
  <si>
    <t xml:space="preserve">    其他建筑业支出</t>
  </si>
  <si>
    <t xml:space="preserve">  工业和信息产业监管</t>
  </si>
  <si>
    <t xml:space="preserve">    战备应急</t>
  </si>
  <si>
    <t xml:space="preserve">    专用通信</t>
  </si>
  <si>
    <t xml:space="preserve">    无线电及信息通信监管</t>
  </si>
  <si>
    <t xml:space="preserve">    工程建设及运行维护</t>
  </si>
  <si>
    <t xml:space="preserve">    产业发展</t>
  </si>
  <si>
    <t xml:space="preserve">    其他工业和信息产业监管支出</t>
  </si>
  <si>
    <t xml:space="preserve">  国有资产监管</t>
  </si>
  <si>
    <t xml:space="preserve">    国有企业监事会专项</t>
  </si>
  <si>
    <t xml:space="preserve">    中央企业专项管理</t>
  </si>
  <si>
    <t xml:space="preserve">    其他国有资产监管支出</t>
  </si>
  <si>
    <t xml:space="preserve">  支持中小企业发展和管理支出</t>
  </si>
  <si>
    <t xml:space="preserve">    科技型中小企业技术创新基金</t>
  </si>
  <si>
    <t xml:space="preserve">    中小企业发展专项</t>
  </si>
  <si>
    <t xml:space="preserve">    减免房租补贴</t>
  </si>
  <si>
    <t xml:space="preserve">    其他支持中小企业发展和管理支出</t>
  </si>
  <si>
    <t xml:space="preserve">  其他资源勘探工业信息等支出(款)</t>
  </si>
  <si>
    <t xml:space="preserve">    黄金事务</t>
  </si>
  <si>
    <t xml:space="preserve">    技术改造支出</t>
  </si>
  <si>
    <t xml:space="preserve">    中药材扶持资金支出</t>
  </si>
  <si>
    <t xml:space="preserve">    重点产业振兴和技术改造项目贷款贴息</t>
  </si>
  <si>
    <t xml:space="preserve">    其他资源勘探工业信息等支出(项)</t>
  </si>
  <si>
    <t>商业服务业等支出</t>
  </si>
  <si>
    <t xml:space="preserve">  商业流通事务</t>
  </si>
  <si>
    <t xml:space="preserve">    食品流通安全补贴</t>
  </si>
  <si>
    <t xml:space="preserve">    市场监测及信息管理</t>
  </si>
  <si>
    <t xml:space="preserve">    民贸企业补贴</t>
  </si>
  <si>
    <t xml:space="preserve">    民贸民品贷款贴息</t>
  </si>
  <si>
    <t xml:space="preserve">    其他商业流通事务支出</t>
  </si>
  <si>
    <t xml:space="preserve">  涉外发展服务支出</t>
  </si>
  <si>
    <t xml:space="preserve">    外商投资环境建设补助资金</t>
  </si>
  <si>
    <t xml:space="preserve">    其他涉外发展服务支出</t>
  </si>
  <si>
    <t xml:space="preserve">  其他商业服务业等支出(款)</t>
  </si>
  <si>
    <t xml:space="preserve">    服务业基础设施建设</t>
  </si>
  <si>
    <t xml:space="preserve">    其他商业服务业等支出(项)</t>
  </si>
  <si>
    <t>金融支出</t>
  </si>
  <si>
    <t xml:space="preserve">  金融部门行政支出</t>
  </si>
  <si>
    <t xml:space="preserve">    安全防卫</t>
  </si>
  <si>
    <t xml:space="preserve">    金融部门其他行政支出</t>
  </si>
  <si>
    <t xml:space="preserve">  金融部门监管支出</t>
  </si>
  <si>
    <t xml:space="preserve">    货币发行</t>
  </si>
  <si>
    <t xml:space="preserve">    金融服务</t>
  </si>
  <si>
    <t xml:space="preserve">    反假币</t>
  </si>
  <si>
    <t xml:space="preserve">    重点金融机构监管</t>
  </si>
  <si>
    <t xml:space="preserve">    金融稽查与案件处理</t>
  </si>
  <si>
    <t xml:space="preserve">    金融行业电子化建设</t>
  </si>
  <si>
    <t xml:space="preserve">    从业人员资格考试</t>
  </si>
  <si>
    <t xml:space="preserve">    反洗钱</t>
  </si>
  <si>
    <t xml:space="preserve">    金融部门其他监管支出</t>
  </si>
  <si>
    <t xml:space="preserve">  金融发展支出</t>
  </si>
  <si>
    <t xml:space="preserve">    政策性银行亏损补贴</t>
  </si>
  <si>
    <t xml:space="preserve">    利息费用补贴支出</t>
  </si>
  <si>
    <t xml:space="preserve">    补充资本金</t>
  </si>
  <si>
    <t xml:space="preserve">    风险基金补助</t>
  </si>
  <si>
    <t xml:space="preserve">    其他金融发展支出</t>
  </si>
  <si>
    <t xml:space="preserve">  金融调控支出</t>
  </si>
  <si>
    <t xml:space="preserve">    中央银行亏损补贴</t>
  </si>
  <si>
    <t xml:space="preserve">    其他金融调控支出</t>
  </si>
  <si>
    <t xml:space="preserve">  其他金融支出(款)</t>
  </si>
  <si>
    <t xml:space="preserve">    重点企业贷款贴息</t>
  </si>
  <si>
    <t xml:space="preserve">    其他金融支出(项)</t>
  </si>
  <si>
    <t>自然资源海洋气象等支出</t>
  </si>
  <si>
    <t xml:space="preserve">  自然资源事务</t>
  </si>
  <si>
    <t xml:space="preserve">    自然资源规划及管理</t>
  </si>
  <si>
    <t xml:space="preserve">    自然资源利用与保护</t>
  </si>
  <si>
    <t xml:space="preserve">    自然资源社会公益服务</t>
  </si>
  <si>
    <t xml:space="preserve">    自然资源行业业务管理</t>
  </si>
  <si>
    <t xml:space="preserve">    自然资源调查与确权登记</t>
  </si>
  <si>
    <t xml:space="preserve">    土地资源储备支出</t>
  </si>
  <si>
    <t xml:space="preserve">    地质矿产资源与环境调查</t>
  </si>
  <si>
    <t xml:space="preserve">    地质勘查与矿产资源管理</t>
  </si>
  <si>
    <t xml:space="preserve">    地质转产项目财政贴息</t>
  </si>
  <si>
    <t xml:space="preserve">    国外风险勘查</t>
  </si>
  <si>
    <t xml:space="preserve">    地质勘查基金(周转金)支出</t>
  </si>
  <si>
    <t xml:space="preserve">    海域与海岛管理</t>
  </si>
  <si>
    <t xml:space="preserve">    自然资源国际合作与海洋权益维护</t>
  </si>
  <si>
    <t xml:space="preserve">    自然资源卫星</t>
  </si>
  <si>
    <t xml:space="preserve">    极地考察</t>
  </si>
  <si>
    <t xml:space="preserve">    深海调查与资源开发</t>
  </si>
  <si>
    <t xml:space="preserve">    海港航标维护</t>
  </si>
  <si>
    <t xml:space="preserve">    海水淡化</t>
  </si>
  <si>
    <t xml:space="preserve">    无居民海岛使用金支出</t>
  </si>
  <si>
    <t xml:space="preserve">    海洋战略规划与预警监测</t>
  </si>
  <si>
    <t xml:space="preserve">    基础测绘与地理信息监管</t>
  </si>
  <si>
    <t xml:space="preserve">    其他自然资源事务支出</t>
  </si>
  <si>
    <t xml:space="preserve">  气象事务</t>
  </si>
  <si>
    <t xml:space="preserve">    气象事业机构</t>
  </si>
  <si>
    <t xml:space="preserve">    气象探测</t>
  </si>
  <si>
    <t xml:space="preserve">    气象信息传输及管理</t>
  </si>
  <si>
    <t xml:space="preserve">    气象预报预测</t>
  </si>
  <si>
    <t xml:space="preserve">    气象服务</t>
  </si>
  <si>
    <t xml:space="preserve">    气象装备保障维护</t>
  </si>
  <si>
    <t xml:space="preserve">    气象基础设施建设与维修</t>
  </si>
  <si>
    <t xml:space="preserve">    气象卫星</t>
  </si>
  <si>
    <t xml:space="preserve">    气象法规与标准</t>
  </si>
  <si>
    <t xml:space="preserve">    气象资金审计稽查</t>
  </si>
  <si>
    <t xml:space="preserve">    其他气象事务支出</t>
  </si>
  <si>
    <t xml:space="preserve">  其他自然资源海洋气象等支出(款)</t>
  </si>
  <si>
    <t xml:space="preserve">    其他自然资源海洋气象等支出(项)</t>
  </si>
  <si>
    <t>住房保障支出</t>
  </si>
  <si>
    <t xml:space="preserve">  保障性安居工程支出</t>
  </si>
  <si>
    <t xml:space="preserve">    廉租住房</t>
  </si>
  <si>
    <t xml:space="preserve">    沉陷区治理</t>
  </si>
  <si>
    <t xml:space="preserve">    棚户区改造</t>
  </si>
  <si>
    <t xml:space="preserve">    少数民族地区游牧民定居工程</t>
  </si>
  <si>
    <t xml:space="preserve">    农村危房改造</t>
  </si>
  <si>
    <t xml:space="preserve">    公共租赁住房</t>
  </si>
  <si>
    <t xml:space="preserve">    保障性住房租金补贴</t>
  </si>
  <si>
    <t xml:space="preserve">    老旧小区改造</t>
  </si>
  <si>
    <t xml:space="preserve">    住房租赁市场发展</t>
  </si>
  <si>
    <t xml:space="preserve">    其他保障性安居工程支出</t>
  </si>
  <si>
    <t xml:space="preserve">  住房改革支出</t>
  </si>
  <si>
    <t xml:space="preserve">    住房公积金</t>
  </si>
  <si>
    <t xml:space="preserve">    提租补贴</t>
  </si>
  <si>
    <t xml:space="preserve">    购房补贴</t>
  </si>
  <si>
    <t xml:space="preserve">  城乡社区住宅</t>
  </si>
  <si>
    <t xml:space="preserve">    公有住房建设和维修改造支出</t>
  </si>
  <si>
    <t xml:space="preserve">    住房公积金管理</t>
  </si>
  <si>
    <t xml:space="preserve">    其他城乡社区住宅支出</t>
  </si>
  <si>
    <t>粮油物资储备支出</t>
  </si>
  <si>
    <t xml:space="preserve">  粮油物资事务</t>
  </si>
  <si>
    <t xml:space="preserve">    财务和审计支出</t>
  </si>
  <si>
    <t xml:space="preserve">    信息统计</t>
  </si>
  <si>
    <t xml:space="preserve">    国家粮油差价补贴</t>
  </si>
  <si>
    <t xml:space="preserve">    粮食财务挂账利息补贴</t>
  </si>
  <si>
    <t xml:space="preserve">    粮食财务挂账消化款</t>
  </si>
  <si>
    <t xml:space="preserve">    处理陈化粮补贴</t>
  </si>
  <si>
    <t xml:space="preserve">    粮食风险基金</t>
  </si>
  <si>
    <t xml:space="preserve">    粮油市场调控专项资金</t>
  </si>
  <si>
    <t xml:space="preserve">    设施建设</t>
  </si>
  <si>
    <t xml:space="preserve">    设施安全</t>
  </si>
  <si>
    <t xml:space="preserve">    物资保管保养</t>
  </si>
  <si>
    <t xml:space="preserve">    其他粮油物资事务支出</t>
  </si>
  <si>
    <t xml:space="preserve">  能源储备</t>
  </si>
  <si>
    <t xml:space="preserve">    石油储备</t>
  </si>
  <si>
    <t xml:space="preserve">    天然铀能源储备</t>
  </si>
  <si>
    <t xml:space="preserve">    煤炭储备</t>
  </si>
  <si>
    <t xml:space="preserve">    成品油储备</t>
  </si>
  <si>
    <t xml:space="preserve">    其他能源储备支出</t>
  </si>
  <si>
    <t xml:space="preserve">  粮油储备</t>
  </si>
  <si>
    <t xml:space="preserve">    储备粮油补贴</t>
  </si>
  <si>
    <t xml:space="preserve">    储备粮油差价补贴</t>
  </si>
  <si>
    <t xml:space="preserve">    储备粮(油)库建设</t>
  </si>
  <si>
    <t xml:space="preserve">    最低收购价政策支出</t>
  </si>
  <si>
    <t xml:space="preserve">    其他粮油储备支出</t>
  </si>
  <si>
    <t xml:space="preserve">  重要商品储备</t>
  </si>
  <si>
    <t xml:space="preserve">    棉花储备</t>
  </si>
  <si>
    <t xml:space="preserve">    食糖储备</t>
  </si>
  <si>
    <t xml:space="preserve">    肉类储备</t>
  </si>
  <si>
    <t xml:space="preserve">    化肥储备</t>
  </si>
  <si>
    <t xml:space="preserve">    农药储备</t>
  </si>
  <si>
    <t xml:space="preserve">    边销茶储备</t>
  </si>
  <si>
    <t xml:space="preserve">    羊毛储备</t>
  </si>
  <si>
    <t xml:space="preserve">    医药储备</t>
  </si>
  <si>
    <t xml:space="preserve">    食盐储备</t>
  </si>
  <si>
    <t xml:space="preserve">    战略物资储备</t>
  </si>
  <si>
    <t xml:space="preserve">    应急物资储备</t>
  </si>
  <si>
    <t xml:space="preserve">    其他重要商品储备支出</t>
  </si>
  <si>
    <t>灾害防治及应急管理支出</t>
  </si>
  <si>
    <t xml:space="preserve">  应急管理事务</t>
  </si>
  <si>
    <t xml:space="preserve">    灾害风险防治</t>
  </si>
  <si>
    <t xml:space="preserve">    国务院安委会专项</t>
  </si>
  <si>
    <t xml:space="preserve">    安全监管</t>
  </si>
  <si>
    <t xml:space="preserve">    安全生产基础</t>
  </si>
  <si>
    <t xml:space="preserve">    应急救援</t>
  </si>
  <si>
    <t xml:space="preserve">    应急管理</t>
  </si>
  <si>
    <t xml:space="preserve">    其他应急管理支出</t>
  </si>
  <si>
    <t xml:space="preserve">  消防事务</t>
  </si>
  <si>
    <t xml:space="preserve">    消防应急救援</t>
  </si>
  <si>
    <t xml:space="preserve">    其他消防事务支出</t>
  </si>
  <si>
    <t xml:space="preserve">  森林消防事务</t>
  </si>
  <si>
    <t xml:space="preserve">    森林消防应急救援</t>
  </si>
  <si>
    <t xml:space="preserve">    其他森林消防事务支出</t>
  </si>
  <si>
    <t xml:space="preserve">  煤矿安全</t>
  </si>
  <si>
    <t xml:space="preserve">    煤矿安全监察事务</t>
  </si>
  <si>
    <t xml:space="preserve">    煤矿应急救援事务</t>
  </si>
  <si>
    <t xml:space="preserve">    其他煤矿安全支出</t>
  </si>
  <si>
    <t xml:space="preserve">  地震事务</t>
  </si>
  <si>
    <t xml:space="preserve">    地震监测</t>
  </si>
  <si>
    <t xml:space="preserve">    地震预测预报</t>
  </si>
  <si>
    <t xml:space="preserve">    地震灾害预防</t>
  </si>
  <si>
    <t xml:space="preserve">    地震应急救援</t>
  </si>
  <si>
    <t xml:space="preserve">    地震环境探察</t>
  </si>
  <si>
    <t xml:space="preserve">    防震减灾信息管理</t>
  </si>
  <si>
    <t xml:space="preserve">    防震减灾基础管理</t>
  </si>
  <si>
    <t xml:space="preserve">    地震事业机构</t>
  </si>
  <si>
    <t xml:space="preserve">    其他地震事务支出</t>
  </si>
  <si>
    <t xml:space="preserve">  自然灾害防治</t>
  </si>
  <si>
    <t xml:space="preserve">    地质灾害防治</t>
  </si>
  <si>
    <t xml:space="preserve">    森林草原防灾减灾</t>
  </si>
  <si>
    <t xml:space="preserve">    其他自然灾害防治支出</t>
  </si>
  <si>
    <t xml:space="preserve">  自然灾害救灾及恢复重建支出</t>
  </si>
  <si>
    <t xml:space="preserve">    自然灾害救灾补助</t>
  </si>
  <si>
    <t xml:space="preserve">    自然灾害灾后重建补助</t>
  </si>
  <si>
    <t xml:space="preserve">    其他自然灾害救灾及恢复重建支出</t>
  </si>
  <si>
    <t xml:space="preserve">  其他灾害防治及应急管理支出(款)</t>
  </si>
  <si>
    <t xml:space="preserve">    其他灾害防治及应急管理支出(项)</t>
  </si>
  <si>
    <t>其他支出(类)</t>
  </si>
  <si>
    <t xml:space="preserve">  其他支出(款)</t>
  </si>
  <si>
    <t xml:space="preserve">    其他支出(项)</t>
  </si>
  <si>
    <t>债务付息支出</t>
  </si>
  <si>
    <t xml:space="preserve">  地方政府一般债务付息支出</t>
  </si>
  <si>
    <t xml:space="preserve">    地方政府一般债券付息支出</t>
  </si>
  <si>
    <t xml:space="preserve">    地方政府向外国政府借款付息支出</t>
  </si>
  <si>
    <t xml:space="preserve">    地方政府向国际组织借款付息支出</t>
  </si>
  <si>
    <t xml:space="preserve">    地方政府其他一般债务付息支出</t>
  </si>
  <si>
    <t>债务发行费用支出</t>
  </si>
  <si>
    <t xml:space="preserve">  地方政府一般债务发行费用支出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</si>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</sst>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);[Red]\(0.0\)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6" applyNumberFormat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2" borderId="1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right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 wrapText="1"/>
    </xf>
    <xf numFmtId="176" fontId="1" fillId="0" borderId="5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left" vertical="center"/>
    </xf>
    <xf numFmtId="3" fontId="5" fillId="0" borderId="6" xfId="0" applyNumberFormat="1" applyFont="1" applyFill="1" applyBorder="1" applyAlignment="1" applyProtection="1">
      <alignment horizontal="right" vertical="center"/>
    </xf>
    <xf numFmtId="177" fontId="5" fillId="0" borderId="6" xfId="0" applyNumberFormat="1" applyFont="1" applyFill="1" applyBorder="1" applyAlignment="1" applyProtection="1">
      <alignment horizontal="right" vertical="center"/>
    </xf>
    <xf numFmtId="177" fontId="1" fillId="0" borderId="7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 applyProtection="1">
      <alignment horizontal="left" vertical="center"/>
    </xf>
    <xf numFmtId="0" fontId="2" fillId="0" borderId="8" xfId="0" applyFont="1" applyFill="1" applyBorder="1" applyAlignment="1">
      <alignment vertical="center"/>
    </xf>
    <xf numFmtId="0" fontId="4" fillId="0" borderId="0" xfId="0" applyNumberFormat="1" applyFont="1" applyFill="1" applyBorder="1" applyAlignment="1" applyProtection="1">
      <alignment vertical="center"/>
    </xf>
    <xf numFmtId="0" fontId="6" fillId="0" borderId="0" xfId="0" applyNumberFormat="1" applyFont="1" applyFill="1" applyBorder="1" applyAlignment="1" applyProtection="1">
      <alignment vertical="center"/>
    </xf>
    <xf numFmtId="0" fontId="4" fillId="0" borderId="7" xfId="0" applyNumberFormat="1" applyFont="1" applyFill="1" applyBorder="1" applyAlignment="1" applyProtection="1">
      <alignment horizontal="left" vertical="center"/>
    </xf>
    <xf numFmtId="0" fontId="1" fillId="0" borderId="9" xfId="0" applyFont="1" applyFill="1" applyBorder="1" applyAlignment="1">
      <alignment vertical="center"/>
    </xf>
    <xf numFmtId="3" fontId="1" fillId="0" borderId="10" xfId="0" applyNumberFormat="1" applyFont="1" applyFill="1" applyBorder="1" applyAlignment="1">
      <alignment vertical="center"/>
    </xf>
    <xf numFmtId="177" fontId="5" fillId="0" borderId="10" xfId="0" applyNumberFormat="1" applyFont="1" applyFill="1" applyBorder="1" applyAlignment="1" applyProtection="1">
      <alignment horizontal="right" vertical="center"/>
    </xf>
    <xf numFmtId="177" fontId="5" fillId="0" borderId="11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382"/>
  <sheetViews>
    <sheetView tabSelected="1" workbookViewId="0">
      <pane ySplit="5" topLeftCell="A6" activePane="bottomLeft" state="frozen"/>
      <selection/>
      <selection pane="bottomLeft" activeCell="F425" sqref="F425"/>
    </sheetView>
  </sheetViews>
  <sheetFormatPr defaultColWidth="9" defaultRowHeight="13.5"/>
  <cols>
    <col min="1" max="1" width="34.5" style="1" customWidth="1"/>
    <col min="2" max="2" width="11.75" style="2" customWidth="1"/>
    <col min="3" max="3" width="12.625" style="1" customWidth="1"/>
    <col min="4" max="5" width="12.625" style="2" customWidth="1"/>
    <col min="7" max="31" width="9" style="4"/>
    <col min="32" max="16384" width="9" style="2"/>
  </cols>
  <sheetData>
    <row r="1" s="1" customFormat="1" spans="1:31">
      <c r="A1" s="1" t="s">
        <v>0</v>
      </c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</row>
    <row r="2" s="1" customFormat="1" spans="7:31"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s="1" customFormat="1" ht="31.5" customHeight="1" spans="1:31">
      <c r="A3" s="6" t="s">
        <v>1</v>
      </c>
      <c r="B3" s="6"/>
      <c r="C3" s="6"/>
      <c r="D3" s="6"/>
      <c r="E3" s="6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</row>
    <row r="4" s="1" customFormat="1" ht="23.25" customHeight="1" spans="1:31">
      <c r="A4" s="7"/>
      <c r="B4" s="7"/>
      <c r="C4" s="7"/>
      <c r="D4" s="7"/>
      <c r="E4" s="8" t="s">
        <v>2</v>
      </c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</row>
    <row r="5" s="1" customFormat="1" ht="48" customHeight="1" spans="1:31">
      <c r="A5" s="9" t="s">
        <v>3</v>
      </c>
      <c r="B5" s="9" t="s">
        <v>4</v>
      </c>
      <c r="C5" s="10" t="s">
        <v>5</v>
      </c>
      <c r="D5" s="11" t="s">
        <v>6</v>
      </c>
      <c r="E5" s="12" t="s">
        <v>7</v>
      </c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</row>
    <row r="6" s="2" customFormat="1" ht="21" customHeight="1" spans="1:31">
      <c r="A6" s="13" t="s">
        <v>8</v>
      </c>
      <c r="B6" s="14">
        <f>B28+B39+B50+B61+B72+B80+B102+B111+B134+B155+B162+B169+B176+B217+B232</f>
        <v>59755</v>
      </c>
      <c r="C6" s="14">
        <v>59689</v>
      </c>
      <c r="D6" s="15">
        <f>(C6/B6)*100</f>
        <v>99.8895489917162</v>
      </c>
      <c r="E6" s="16">
        <v>71.0270476099813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="2" customFormat="1" ht="21" customHeight="1" spans="1:31">
      <c r="A7" s="13" t="s">
        <v>9</v>
      </c>
      <c r="B7" s="14"/>
      <c r="C7" s="15"/>
      <c r="D7" s="15"/>
      <c r="E7" s="16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</row>
    <row r="8" s="2" customFormat="1" ht="21" customHeight="1" spans="1:31">
      <c r="A8" s="17" t="s">
        <v>10</v>
      </c>
      <c r="B8" s="14"/>
      <c r="C8" s="15"/>
      <c r="D8" s="15"/>
      <c r="E8" s="16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</row>
    <row r="9" s="2" customFormat="1" ht="21" customHeight="1" spans="1:31">
      <c r="A9" s="17" t="s">
        <v>11</v>
      </c>
      <c r="B9" s="14"/>
      <c r="C9" s="15"/>
      <c r="D9" s="15"/>
      <c r="E9" s="16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</row>
    <row r="10" s="2" customFormat="1" ht="21" customHeight="1" spans="1:31">
      <c r="A10" s="17" t="s">
        <v>12</v>
      </c>
      <c r="B10" s="14"/>
      <c r="C10" s="15"/>
      <c r="D10" s="15"/>
      <c r="E10" s="16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</row>
    <row r="11" s="2" customFormat="1" ht="21" customHeight="1" spans="1:31">
      <c r="A11" s="17" t="s">
        <v>13</v>
      </c>
      <c r="B11" s="14"/>
      <c r="C11" s="15"/>
      <c r="D11" s="15"/>
      <c r="E11" s="16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</row>
    <row r="12" s="2" customFormat="1" ht="21" customHeight="1" spans="1:31">
      <c r="A12" s="17" t="s">
        <v>14</v>
      </c>
      <c r="B12" s="14"/>
      <c r="C12" s="15"/>
      <c r="D12" s="15"/>
      <c r="E12" s="16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</row>
    <row r="13" s="2" customFormat="1" ht="21" customHeight="1" spans="1:31">
      <c r="A13" s="17" t="s">
        <v>15</v>
      </c>
      <c r="B13" s="14"/>
      <c r="C13" s="15"/>
      <c r="D13" s="15"/>
      <c r="E13" s="16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</row>
    <row r="14" s="2" customFormat="1" ht="21" customHeight="1" spans="1:31">
      <c r="A14" s="17" t="s">
        <v>16</v>
      </c>
      <c r="B14" s="14"/>
      <c r="C14" s="15"/>
      <c r="D14" s="15"/>
      <c r="E14" s="16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</row>
    <row r="15" s="2" customFormat="1" ht="21" customHeight="1" spans="1:31">
      <c r="A15" s="17" t="s">
        <v>17</v>
      </c>
      <c r="B15" s="14"/>
      <c r="C15" s="15"/>
      <c r="D15" s="15"/>
      <c r="E15" s="16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</row>
    <row r="16" s="2" customFormat="1" ht="21" customHeight="1" spans="1:31">
      <c r="A16" s="17" t="s">
        <v>18</v>
      </c>
      <c r="B16" s="14"/>
      <c r="C16" s="15"/>
      <c r="D16" s="15"/>
      <c r="E16" s="16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</row>
    <row r="17" s="2" customFormat="1" ht="21" customHeight="1" spans="1:31">
      <c r="A17" s="17" t="s">
        <v>19</v>
      </c>
      <c r="B17" s="14"/>
      <c r="C17" s="15"/>
      <c r="D17" s="15"/>
      <c r="E17" s="16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</row>
    <row r="18" s="2" customFormat="1" ht="21" customHeight="1" spans="1:31">
      <c r="A18" s="17" t="s">
        <v>20</v>
      </c>
      <c r="B18" s="14"/>
      <c r="C18" s="15"/>
      <c r="D18" s="15"/>
      <c r="E18" s="16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</row>
    <row r="19" s="2" customFormat="1" ht="21" customHeight="1" spans="1:31">
      <c r="A19" s="13" t="s">
        <v>21</v>
      </c>
      <c r="B19" s="14"/>
      <c r="C19" s="15"/>
      <c r="D19" s="15"/>
      <c r="E19" s="16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</row>
    <row r="20" s="2" customFormat="1" ht="21" customHeight="1" spans="1:31">
      <c r="A20" s="17" t="s">
        <v>10</v>
      </c>
      <c r="B20" s="14"/>
      <c r="C20" s="15"/>
      <c r="D20" s="15"/>
      <c r="E20" s="16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</row>
    <row r="21" s="2" customFormat="1" ht="21" customHeight="1" spans="1:31">
      <c r="A21" s="17" t="s">
        <v>11</v>
      </c>
      <c r="B21" s="14"/>
      <c r="C21" s="15"/>
      <c r="D21" s="15"/>
      <c r="E21" s="16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</row>
    <row r="22" s="2" customFormat="1" ht="21" customHeight="1" spans="1:31">
      <c r="A22" s="17" t="s">
        <v>12</v>
      </c>
      <c r="B22" s="14"/>
      <c r="C22" s="15"/>
      <c r="D22" s="15"/>
      <c r="E22" s="16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</row>
    <row r="23" s="2" customFormat="1" ht="21" customHeight="1" spans="1:31">
      <c r="A23" s="17" t="s">
        <v>22</v>
      </c>
      <c r="B23" s="14"/>
      <c r="C23" s="15"/>
      <c r="D23" s="15"/>
      <c r="E23" s="16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</row>
    <row r="24" s="2" customFormat="1" ht="21" customHeight="1" spans="1:31">
      <c r="A24" s="17" t="s">
        <v>23</v>
      </c>
      <c r="B24" s="14"/>
      <c r="C24" s="15"/>
      <c r="D24" s="15"/>
      <c r="E24" s="16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</row>
    <row r="25" s="2" customFormat="1" ht="21" customHeight="1" spans="1:31">
      <c r="A25" s="17" t="s">
        <v>24</v>
      </c>
      <c r="B25" s="14"/>
      <c r="C25" s="15"/>
      <c r="D25" s="15"/>
      <c r="E25" s="16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</row>
    <row r="26" s="2" customFormat="1" ht="21" customHeight="1" spans="1:31">
      <c r="A26" s="17" t="s">
        <v>19</v>
      </c>
      <c r="B26" s="14"/>
      <c r="C26" s="15"/>
      <c r="D26" s="15"/>
      <c r="E26" s="16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</row>
    <row r="27" s="2" customFormat="1" ht="21" customHeight="1" spans="1:31">
      <c r="A27" s="17" t="s">
        <v>25</v>
      </c>
      <c r="B27" s="14"/>
      <c r="C27" s="15"/>
      <c r="D27" s="15"/>
      <c r="E27" s="16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</row>
    <row r="28" s="2" customFormat="1" ht="21" customHeight="1" spans="1:31">
      <c r="A28" s="13" t="s">
        <v>26</v>
      </c>
      <c r="B28" s="14">
        <v>11988</v>
      </c>
      <c r="C28" s="14">
        <v>11988</v>
      </c>
      <c r="D28" s="15">
        <f>(C28/B28)*100</f>
        <v>100</v>
      </c>
      <c r="E28" s="16">
        <v>78.2455453299393</v>
      </c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</row>
    <row r="29" s="2" customFormat="1" ht="21" customHeight="1" spans="1:31">
      <c r="A29" s="17" t="s">
        <v>10</v>
      </c>
      <c r="B29" s="14"/>
      <c r="C29" s="14">
        <v>4606</v>
      </c>
      <c r="D29" s="15"/>
      <c r="E29" s="16">
        <v>43.6546298929011</v>
      </c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</row>
    <row r="30" s="2" customFormat="1" ht="21" customHeight="1" spans="1:31">
      <c r="A30" s="17" t="s">
        <v>11</v>
      </c>
      <c r="B30" s="14"/>
      <c r="C30" s="14"/>
      <c r="D30" s="15"/>
      <c r="E30" s="16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</row>
    <row r="31" s="2" customFormat="1" ht="21" customHeight="1" spans="1:31">
      <c r="A31" s="17" t="s">
        <v>12</v>
      </c>
      <c r="B31" s="14"/>
      <c r="C31" s="14">
        <v>6166</v>
      </c>
      <c r="D31" s="15"/>
      <c r="E31" s="16">
        <v>2646.35193133047</v>
      </c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</row>
    <row r="32" s="2" customFormat="1" ht="21" customHeight="1" spans="1:31">
      <c r="A32" s="17" t="s">
        <v>27</v>
      </c>
      <c r="B32" s="14"/>
      <c r="C32" s="14"/>
      <c r="D32" s="15"/>
      <c r="E32" s="16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</row>
    <row r="33" s="2" customFormat="1" ht="21" customHeight="1" spans="1:31">
      <c r="A33" s="17" t="s">
        <v>28</v>
      </c>
      <c r="B33" s="14"/>
      <c r="C33" s="14"/>
      <c r="D33" s="15"/>
      <c r="E33" s="16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s="2" customFormat="1" ht="21" customHeight="1" spans="1:31">
      <c r="A34" s="17" t="s">
        <v>29</v>
      </c>
      <c r="B34" s="14"/>
      <c r="C34" s="14"/>
      <c r="D34" s="15"/>
      <c r="E34" s="16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</row>
    <row r="35" s="2" customFormat="1" ht="21" customHeight="1" spans="1:31">
      <c r="A35" s="17" t="s">
        <v>30</v>
      </c>
      <c r="B35" s="14"/>
      <c r="C35" s="14"/>
      <c r="D35" s="15"/>
      <c r="E35" s="16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</row>
    <row r="36" s="2" customFormat="1" ht="21" customHeight="1" spans="1:31">
      <c r="A36" s="17" t="s">
        <v>31</v>
      </c>
      <c r="B36" s="14"/>
      <c r="C36" s="14"/>
      <c r="D36" s="15"/>
      <c r="E36" s="16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</row>
    <row r="37" s="2" customFormat="1" ht="21" customHeight="1" spans="1:31">
      <c r="A37" s="17" t="s">
        <v>19</v>
      </c>
      <c r="B37" s="14"/>
      <c r="C37" s="14">
        <v>188</v>
      </c>
      <c r="D37" s="15"/>
      <c r="E37" s="16">
        <v>60.2564102564103</v>
      </c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</row>
    <row r="38" s="2" customFormat="1" ht="21" customHeight="1" spans="1:31">
      <c r="A38" s="17" t="s">
        <v>32</v>
      </c>
      <c r="B38" s="14"/>
      <c r="C38" s="14">
        <v>1019</v>
      </c>
      <c r="D38" s="15"/>
      <c r="E38" s="16">
        <v>24.3546845124283</v>
      </c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</row>
    <row r="39" s="2" customFormat="1" ht="21" customHeight="1" spans="1:31">
      <c r="A39" s="13" t="s">
        <v>33</v>
      </c>
      <c r="B39" s="14">
        <v>5528</v>
      </c>
      <c r="C39" s="14">
        <v>5528</v>
      </c>
      <c r="D39" s="15">
        <f>(C39/B39)*100</f>
        <v>100</v>
      </c>
      <c r="E39" s="16">
        <v>93.0169947837792</v>
      </c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</row>
    <row r="40" s="2" customFormat="1" ht="21" customHeight="1" spans="1:31">
      <c r="A40" s="17" t="s">
        <v>10</v>
      </c>
      <c r="B40" s="14"/>
      <c r="C40" s="14">
        <v>1433</v>
      </c>
      <c r="D40" s="15"/>
      <c r="E40" s="16">
        <v>115.751211631664</v>
      </c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</row>
    <row r="41" s="2" customFormat="1" ht="21" customHeight="1" spans="1:31">
      <c r="A41" s="17" t="s">
        <v>11</v>
      </c>
      <c r="B41" s="14"/>
      <c r="C41" s="14"/>
      <c r="D41" s="15"/>
      <c r="E41" s="16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</row>
    <row r="42" s="2" customFormat="1" ht="21" customHeight="1" spans="1:31">
      <c r="A42" s="17" t="s">
        <v>12</v>
      </c>
      <c r="B42" s="14"/>
      <c r="C42" s="14"/>
      <c r="D42" s="15"/>
      <c r="E42" s="16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</row>
    <row r="43" s="2" customFormat="1" ht="21" customHeight="1" spans="1:31">
      <c r="A43" s="17" t="s">
        <v>34</v>
      </c>
      <c r="B43" s="14"/>
      <c r="C43" s="14"/>
      <c r="D43" s="15"/>
      <c r="E43" s="16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</row>
    <row r="44" s="2" customFormat="1" ht="21" customHeight="1" spans="1:31">
      <c r="A44" s="17" t="s">
        <v>35</v>
      </c>
      <c r="B44" s="14"/>
      <c r="C44" s="14"/>
      <c r="D44" s="15"/>
      <c r="E44" s="16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</row>
    <row r="45" s="2" customFormat="1" ht="21" customHeight="1" spans="1:31">
      <c r="A45" s="17" t="s">
        <v>36</v>
      </c>
      <c r="B45" s="14"/>
      <c r="C45" s="14"/>
      <c r="D45" s="15"/>
      <c r="E45" s="16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</row>
    <row r="46" s="2" customFormat="1" ht="21" customHeight="1" spans="1:31">
      <c r="A46" s="17" t="s">
        <v>37</v>
      </c>
      <c r="B46" s="14"/>
      <c r="C46" s="14"/>
      <c r="D46" s="15"/>
      <c r="E46" s="16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</row>
    <row r="47" s="2" customFormat="1" ht="21" customHeight="1" spans="1:31">
      <c r="A47" s="17" t="s">
        <v>38</v>
      </c>
      <c r="B47" s="14"/>
      <c r="C47" s="14"/>
      <c r="D47" s="15"/>
      <c r="E47" s="16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</row>
    <row r="48" s="2" customFormat="1" ht="21" customHeight="1" spans="1:31">
      <c r="A48" s="17" t="s">
        <v>19</v>
      </c>
      <c r="B48" s="14"/>
      <c r="C48" s="14"/>
      <c r="D48" s="15"/>
      <c r="E48" s="16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</row>
    <row r="49" s="2" customFormat="1" ht="21" customHeight="1" spans="1:31">
      <c r="A49" s="17" t="s">
        <v>39</v>
      </c>
      <c r="B49" s="14"/>
      <c r="C49" s="14">
        <v>4095</v>
      </c>
      <c r="D49" s="15"/>
      <c r="E49" s="16">
        <v>119.179278230501</v>
      </c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</row>
    <row r="50" s="2" customFormat="1" ht="21" customHeight="1" spans="1:31">
      <c r="A50" s="13" t="s">
        <v>40</v>
      </c>
      <c r="B50" s="14">
        <v>93</v>
      </c>
      <c r="C50" s="14">
        <v>91</v>
      </c>
      <c r="D50" s="15">
        <f>(C50/B50)*100</f>
        <v>97.8494623655914</v>
      </c>
      <c r="E50" s="16">
        <v>25.9259259259259</v>
      </c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</row>
    <row r="51" s="2" customFormat="1" ht="21" customHeight="1" spans="1:31">
      <c r="A51" s="17" t="s">
        <v>10</v>
      </c>
      <c r="B51" s="14"/>
      <c r="C51" s="14">
        <v>2</v>
      </c>
      <c r="D51" s="15"/>
      <c r="E51" s="16">
        <v>66.6666666666667</v>
      </c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</row>
    <row r="52" s="2" customFormat="1" ht="21" customHeight="1" spans="1:31">
      <c r="A52" s="17" t="s">
        <v>11</v>
      </c>
      <c r="B52" s="14"/>
      <c r="C52" s="14"/>
      <c r="D52" s="15"/>
      <c r="E52" s="16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</row>
    <row r="53" s="2" customFormat="1" ht="21" customHeight="1" spans="1:31">
      <c r="A53" s="17" t="s">
        <v>12</v>
      </c>
      <c r="B53" s="14"/>
      <c r="C53" s="14"/>
      <c r="D53" s="15"/>
      <c r="E53" s="16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</row>
    <row r="54" s="2" customFormat="1" ht="21" customHeight="1" spans="1:31">
      <c r="A54" s="17" t="s">
        <v>41</v>
      </c>
      <c r="B54" s="14"/>
      <c r="C54" s="14"/>
      <c r="D54" s="15"/>
      <c r="E54" s="16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</row>
    <row r="55" s="2" customFormat="1" ht="21" customHeight="1" spans="1:31">
      <c r="A55" s="17" t="s">
        <v>42</v>
      </c>
      <c r="B55" s="14"/>
      <c r="C55" s="14"/>
      <c r="D55" s="15"/>
      <c r="E55" s="16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</row>
    <row r="56" s="2" customFormat="1" ht="21" customHeight="1" spans="1:31">
      <c r="A56" s="17" t="s">
        <v>43</v>
      </c>
      <c r="B56" s="14"/>
      <c r="C56" s="14"/>
      <c r="D56" s="15"/>
      <c r="E56" s="16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</row>
    <row r="57" s="2" customFormat="1" ht="21" customHeight="1" spans="1:31">
      <c r="A57" s="17" t="s">
        <v>44</v>
      </c>
      <c r="B57" s="14"/>
      <c r="C57" s="14">
        <v>60</v>
      </c>
      <c r="D57" s="15"/>
      <c r="E57" s="16">
        <v>18.4615384615385</v>
      </c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</row>
    <row r="58" s="2" customFormat="1" ht="21" customHeight="1" spans="1:31">
      <c r="A58" s="17" t="s">
        <v>45</v>
      </c>
      <c r="B58" s="14"/>
      <c r="C58" s="14">
        <v>23</v>
      </c>
      <c r="D58" s="15"/>
      <c r="E58" s="16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</row>
    <row r="59" s="2" customFormat="1" ht="21" customHeight="1" spans="1:31">
      <c r="A59" s="17" t="s">
        <v>19</v>
      </c>
      <c r="B59" s="14"/>
      <c r="C59" s="14"/>
      <c r="D59" s="15"/>
      <c r="E59" s="16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</row>
    <row r="60" s="2" customFormat="1" ht="21" customHeight="1" spans="1:31">
      <c r="A60" s="17" t="s">
        <v>46</v>
      </c>
      <c r="B60" s="14"/>
      <c r="C60" s="14">
        <v>6</v>
      </c>
      <c r="D60" s="15"/>
      <c r="E60" s="16">
        <v>26.0869565217391</v>
      </c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</row>
    <row r="61" s="2" customFormat="1" ht="21" customHeight="1" spans="1:31">
      <c r="A61" s="13" t="s">
        <v>47</v>
      </c>
      <c r="B61" s="14">
        <v>22799</v>
      </c>
      <c r="C61" s="14">
        <v>22799</v>
      </c>
      <c r="D61" s="15">
        <f>(C61/B61)*100</f>
        <v>100</v>
      </c>
      <c r="E61" s="16">
        <v>45.8732394366197</v>
      </c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</row>
    <row r="62" s="2" customFormat="1" ht="21" customHeight="1" spans="1:31">
      <c r="A62" s="17" t="s">
        <v>10</v>
      </c>
      <c r="B62" s="14"/>
      <c r="C62" s="14">
        <v>788</v>
      </c>
      <c r="D62" s="15"/>
      <c r="E62" s="16">
        <v>101.808785529716</v>
      </c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</row>
    <row r="63" s="2" customFormat="1" ht="21" customHeight="1" spans="1:31">
      <c r="A63" s="17" t="s">
        <v>11</v>
      </c>
      <c r="B63" s="14"/>
      <c r="C63" s="14"/>
      <c r="D63" s="15"/>
      <c r="E63" s="16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</row>
    <row r="64" s="2" customFormat="1" ht="21" customHeight="1" spans="1:31">
      <c r="A64" s="17" t="s">
        <v>12</v>
      </c>
      <c r="B64" s="14"/>
      <c r="C64" s="14"/>
      <c r="D64" s="15"/>
      <c r="E64" s="16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</row>
    <row r="65" s="2" customFormat="1" ht="21" customHeight="1" spans="1:31">
      <c r="A65" s="17" t="s">
        <v>48</v>
      </c>
      <c r="B65" s="14"/>
      <c r="C65" s="14"/>
      <c r="D65" s="15"/>
      <c r="E65" s="16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</row>
    <row r="66" s="2" customFormat="1" ht="21" customHeight="1" spans="1:31">
      <c r="A66" s="17" t="s">
        <v>49</v>
      </c>
      <c r="B66" s="14"/>
      <c r="C66" s="14"/>
      <c r="D66" s="15"/>
      <c r="E66" s="16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</row>
    <row r="67" s="2" customFormat="1" ht="21" customHeight="1" spans="1:31">
      <c r="A67" s="17" t="s">
        <v>50</v>
      </c>
      <c r="B67" s="14"/>
      <c r="C67" s="14"/>
      <c r="D67" s="15"/>
      <c r="E67" s="16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</row>
    <row r="68" s="2" customFormat="1" ht="21" customHeight="1" spans="1:31">
      <c r="A68" s="17" t="s">
        <v>51</v>
      </c>
      <c r="B68" s="14"/>
      <c r="C68" s="14"/>
      <c r="D68" s="15"/>
      <c r="E68" s="16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</row>
    <row r="69" s="2" customFormat="1" ht="21" customHeight="1" spans="1:31">
      <c r="A69" s="17" t="s">
        <v>52</v>
      </c>
      <c r="B69" s="14"/>
      <c r="C69" s="14"/>
      <c r="D69" s="15"/>
      <c r="E69" s="16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</row>
    <row r="70" s="2" customFormat="1" ht="21" customHeight="1" spans="1:31">
      <c r="A70" s="17" t="s">
        <v>19</v>
      </c>
      <c r="B70" s="14"/>
      <c r="C70" s="14">
        <v>79</v>
      </c>
      <c r="D70" s="15"/>
      <c r="E70" s="16">
        <v>109.722222222222</v>
      </c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</row>
    <row r="71" s="2" customFormat="1" ht="21" customHeight="1" spans="1:31">
      <c r="A71" s="17" t="s">
        <v>53</v>
      </c>
      <c r="B71" s="14"/>
      <c r="C71" s="14">
        <v>21932</v>
      </c>
      <c r="D71" s="15"/>
      <c r="E71" s="16">
        <v>44.8966223132037</v>
      </c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</row>
    <row r="72" s="2" customFormat="1" ht="21" customHeight="1" spans="1:31">
      <c r="A72" s="13" t="s">
        <v>54</v>
      </c>
      <c r="B72" s="14">
        <v>2073</v>
      </c>
      <c r="C72" s="14">
        <v>2073</v>
      </c>
      <c r="D72" s="15">
        <f>(C72/B72)*100</f>
        <v>100</v>
      </c>
      <c r="E72" s="16">
        <v>160.200927357032</v>
      </c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</row>
    <row r="73" s="2" customFormat="1" ht="21" customHeight="1" spans="1:31">
      <c r="A73" s="17" t="s">
        <v>10</v>
      </c>
      <c r="B73" s="14"/>
      <c r="C73" s="14">
        <v>73</v>
      </c>
      <c r="D73" s="15"/>
      <c r="E73" s="16">
        <v>64.6017699115044</v>
      </c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</row>
    <row r="74" s="2" customFormat="1" ht="21" customHeight="1" spans="1:31">
      <c r="A74" s="17" t="s">
        <v>11</v>
      </c>
      <c r="B74" s="14"/>
      <c r="C74" s="14"/>
      <c r="D74" s="15"/>
      <c r="E74" s="16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</row>
    <row r="75" s="2" customFormat="1" ht="21" customHeight="1" spans="1:31">
      <c r="A75" s="17" t="s">
        <v>12</v>
      </c>
      <c r="B75" s="14"/>
      <c r="C75" s="14"/>
      <c r="D75" s="15"/>
      <c r="E75" s="16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</row>
    <row r="76" s="2" customFormat="1" ht="21" customHeight="1" spans="1:31">
      <c r="A76" s="17" t="s">
        <v>51</v>
      </c>
      <c r="B76" s="14"/>
      <c r="C76" s="14"/>
      <c r="D76" s="15"/>
      <c r="E76" s="16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</row>
    <row r="77" s="2" customFormat="1" ht="21" customHeight="1" spans="1:31">
      <c r="A77" s="17" t="s">
        <v>55</v>
      </c>
      <c r="B77" s="14"/>
      <c r="C77" s="14"/>
      <c r="D77" s="15"/>
      <c r="E77" s="16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</row>
    <row r="78" s="2" customFormat="1" ht="21" customHeight="1" spans="1:31">
      <c r="A78" s="17" t="s">
        <v>19</v>
      </c>
      <c r="B78" s="14"/>
      <c r="C78" s="14"/>
      <c r="D78" s="15"/>
      <c r="E78" s="16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</row>
    <row r="79" s="2" customFormat="1" ht="21" customHeight="1" spans="1:31">
      <c r="A79" s="17" t="s">
        <v>56</v>
      </c>
      <c r="B79" s="14"/>
      <c r="C79" s="14">
        <v>2000</v>
      </c>
      <c r="D79" s="15"/>
      <c r="E79" s="16">
        <v>169.348010160881</v>
      </c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</row>
    <row r="80" s="2" customFormat="1" ht="21" customHeight="1" spans="1:31">
      <c r="A80" s="13" t="s">
        <v>57</v>
      </c>
      <c r="B80" s="14">
        <v>4309</v>
      </c>
      <c r="C80" s="14">
        <v>4294</v>
      </c>
      <c r="D80" s="15">
        <f>(C80/B80)*100</f>
        <v>99.6518913901137</v>
      </c>
      <c r="E80" s="16">
        <v>267.039800995025</v>
      </c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</row>
    <row r="81" s="2" customFormat="1" ht="21" customHeight="1" spans="1:31">
      <c r="A81" s="17" t="s">
        <v>10</v>
      </c>
      <c r="B81" s="14"/>
      <c r="C81" s="14">
        <v>559</v>
      </c>
      <c r="D81" s="15"/>
      <c r="E81" s="16">
        <v>112.929292929293</v>
      </c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</row>
    <row r="82" s="2" customFormat="1" ht="21" customHeight="1" spans="1:31">
      <c r="A82" s="17" t="s">
        <v>11</v>
      </c>
      <c r="B82" s="14"/>
      <c r="C82" s="14"/>
      <c r="D82" s="15"/>
      <c r="E82" s="16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</row>
    <row r="83" s="2" customFormat="1" ht="21" customHeight="1" spans="1:31">
      <c r="A83" s="17" t="s">
        <v>12</v>
      </c>
      <c r="B83" s="14"/>
      <c r="C83" s="14"/>
      <c r="D83" s="15"/>
      <c r="E83" s="16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</row>
    <row r="84" s="2" customFormat="1" ht="21" customHeight="1" spans="1:31">
      <c r="A84" s="17" t="s">
        <v>58</v>
      </c>
      <c r="B84" s="14"/>
      <c r="C84" s="14">
        <v>3735</v>
      </c>
      <c r="D84" s="15"/>
      <c r="E84" s="16">
        <v>341.720036596523</v>
      </c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</row>
    <row r="85" s="2" customFormat="1" ht="21" customHeight="1" spans="1:31">
      <c r="A85" s="17" t="s">
        <v>59</v>
      </c>
      <c r="B85" s="14"/>
      <c r="C85" s="14"/>
      <c r="D85" s="15"/>
      <c r="E85" s="16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</row>
    <row r="86" s="2" customFormat="1" ht="21" customHeight="1" spans="1:31">
      <c r="A86" s="17" t="s">
        <v>51</v>
      </c>
      <c r="B86" s="14"/>
      <c r="C86" s="14"/>
      <c r="D86" s="15"/>
      <c r="E86" s="16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</row>
    <row r="87" s="2" customFormat="1" ht="21" customHeight="1" spans="1:31">
      <c r="A87" s="17" t="s">
        <v>19</v>
      </c>
      <c r="B87" s="14"/>
      <c r="C87" s="14"/>
      <c r="D87" s="15"/>
      <c r="E87" s="16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</row>
    <row r="88" s="2" customFormat="1" ht="21" customHeight="1" spans="1:31">
      <c r="A88" s="17" t="s">
        <v>60</v>
      </c>
      <c r="B88" s="14"/>
      <c r="C88" s="14"/>
      <c r="D88" s="15"/>
      <c r="E88" s="16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</row>
    <row r="89" s="2" customFormat="1" ht="21" customHeight="1" spans="1:31">
      <c r="A89" s="13" t="s">
        <v>61</v>
      </c>
      <c r="B89" s="14"/>
      <c r="C89" s="14"/>
      <c r="D89" s="15"/>
      <c r="E89" s="16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</row>
    <row r="90" s="2" customFormat="1" ht="21" customHeight="1" spans="1:31">
      <c r="A90" s="17" t="s">
        <v>10</v>
      </c>
      <c r="B90" s="14"/>
      <c r="C90" s="14"/>
      <c r="D90" s="15"/>
      <c r="E90" s="16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</row>
    <row r="91" s="2" customFormat="1" ht="21" customHeight="1" spans="1:31">
      <c r="A91" s="17" t="s">
        <v>11</v>
      </c>
      <c r="B91" s="14"/>
      <c r="C91" s="14"/>
      <c r="D91" s="15"/>
      <c r="E91" s="16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</row>
    <row r="92" s="2" customFormat="1" ht="21" customHeight="1" spans="1:31">
      <c r="A92" s="17" t="s">
        <v>12</v>
      </c>
      <c r="B92" s="14"/>
      <c r="C92" s="14"/>
      <c r="D92" s="15"/>
      <c r="E92" s="16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</row>
    <row r="93" s="2" customFormat="1" ht="21" customHeight="1" spans="1:31">
      <c r="A93" s="17" t="s">
        <v>62</v>
      </c>
      <c r="B93" s="14"/>
      <c r="C93" s="14"/>
      <c r="D93" s="15"/>
      <c r="E93" s="16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</row>
    <row r="94" s="2" customFormat="1" ht="21" customHeight="1" spans="1:31">
      <c r="A94" s="17" t="s">
        <v>63</v>
      </c>
      <c r="B94" s="14"/>
      <c r="C94" s="14"/>
      <c r="D94" s="15"/>
      <c r="E94" s="16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</row>
    <row r="95" s="2" customFormat="1" ht="21" customHeight="1" spans="1:31">
      <c r="A95" s="17" t="s">
        <v>51</v>
      </c>
      <c r="B95" s="14"/>
      <c r="C95" s="14"/>
      <c r="D95" s="15"/>
      <c r="E95" s="16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</row>
    <row r="96" s="2" customFormat="1" ht="21" customHeight="1" spans="1:31">
      <c r="A96" s="17" t="s">
        <v>64</v>
      </c>
      <c r="B96" s="14"/>
      <c r="C96" s="14"/>
      <c r="D96" s="15"/>
      <c r="E96" s="16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</row>
    <row r="97" s="2" customFormat="1" ht="21" customHeight="1" spans="1:31">
      <c r="A97" s="17" t="s">
        <v>65</v>
      </c>
      <c r="B97" s="14"/>
      <c r="C97" s="14"/>
      <c r="D97" s="15"/>
      <c r="E97" s="16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</row>
    <row r="98" s="2" customFormat="1" ht="21" customHeight="1" spans="1:31">
      <c r="A98" s="17" t="s">
        <v>66</v>
      </c>
      <c r="B98" s="14"/>
      <c r="C98" s="14"/>
      <c r="D98" s="15"/>
      <c r="E98" s="16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</row>
    <row r="99" s="2" customFormat="1" ht="21" customHeight="1" spans="1:31">
      <c r="A99" s="17" t="s">
        <v>67</v>
      </c>
      <c r="B99" s="14"/>
      <c r="C99" s="14"/>
      <c r="D99" s="15"/>
      <c r="E99" s="16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</row>
    <row r="100" s="2" customFormat="1" ht="21" customHeight="1" spans="1:31">
      <c r="A100" s="17" t="s">
        <v>19</v>
      </c>
      <c r="B100" s="14"/>
      <c r="C100" s="14"/>
      <c r="D100" s="15"/>
      <c r="E100" s="16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</row>
    <row r="101" s="2" customFormat="1" ht="21" customHeight="1" spans="1:31">
      <c r="A101" s="17" t="s">
        <v>68</v>
      </c>
      <c r="B101" s="14"/>
      <c r="C101" s="14"/>
      <c r="D101" s="15"/>
      <c r="E101" s="16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</row>
    <row r="102" s="2" customFormat="1" ht="21" customHeight="1" spans="1:31">
      <c r="A102" s="13" t="s">
        <v>69</v>
      </c>
      <c r="B102" s="14">
        <v>1163</v>
      </c>
      <c r="C102" s="14">
        <v>1134</v>
      </c>
      <c r="D102" s="15">
        <f>(C102/B102)*100</f>
        <v>97.5064488392089</v>
      </c>
      <c r="E102" s="16">
        <v>87.0299309286262</v>
      </c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</row>
    <row r="103" s="2" customFormat="1" ht="21" customHeight="1" spans="1:31">
      <c r="A103" s="17" t="s">
        <v>10</v>
      </c>
      <c r="B103" s="14"/>
      <c r="C103" s="14">
        <v>1096</v>
      </c>
      <c r="D103" s="15"/>
      <c r="E103" s="16">
        <v>103.787878787879</v>
      </c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</row>
    <row r="104" s="2" customFormat="1" ht="21" customHeight="1" spans="1:31">
      <c r="A104" s="17" t="s">
        <v>11</v>
      </c>
      <c r="B104" s="14"/>
      <c r="C104" s="14"/>
      <c r="D104" s="15"/>
      <c r="E104" s="16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</row>
    <row r="105" s="2" customFormat="1" ht="21" customHeight="1" spans="1:31">
      <c r="A105" s="17" t="s">
        <v>12</v>
      </c>
      <c r="B105" s="14"/>
      <c r="C105" s="14"/>
      <c r="D105" s="15"/>
      <c r="E105" s="16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</row>
    <row r="106" s="2" customFormat="1" ht="21" customHeight="1" spans="1:31">
      <c r="A106" s="17" t="s">
        <v>70</v>
      </c>
      <c r="B106" s="14"/>
      <c r="C106" s="14"/>
      <c r="D106" s="15"/>
      <c r="E106" s="16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</row>
    <row r="107" s="2" customFormat="1" ht="21" customHeight="1" spans="1:31">
      <c r="A107" s="17" t="s">
        <v>71</v>
      </c>
      <c r="B107" s="14"/>
      <c r="C107" s="14"/>
      <c r="D107" s="15"/>
      <c r="E107" s="16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</row>
    <row r="108" s="2" customFormat="1" ht="21" customHeight="1" spans="1:31">
      <c r="A108" s="17" t="s">
        <v>72</v>
      </c>
      <c r="B108" s="14"/>
      <c r="C108" s="14">
        <v>1</v>
      </c>
      <c r="D108" s="15"/>
      <c r="E108" s="16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</row>
    <row r="109" s="2" customFormat="1" ht="21" customHeight="1" spans="1:31">
      <c r="A109" s="17" t="s">
        <v>19</v>
      </c>
      <c r="B109" s="14"/>
      <c r="C109" s="14"/>
      <c r="D109" s="15"/>
      <c r="E109" s="16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</row>
    <row r="110" s="2" customFormat="1" ht="21" customHeight="1" spans="1:31">
      <c r="A110" s="17" t="s">
        <v>73</v>
      </c>
      <c r="B110" s="14"/>
      <c r="C110" s="14">
        <v>37</v>
      </c>
      <c r="D110" s="15"/>
      <c r="E110" s="16">
        <v>14.9797570850202</v>
      </c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</row>
    <row r="111" s="2" customFormat="1" ht="21" customHeight="1" spans="1:31">
      <c r="A111" s="13" t="s">
        <v>74</v>
      </c>
      <c r="B111" s="14">
        <v>734</v>
      </c>
      <c r="C111" s="14">
        <v>734</v>
      </c>
      <c r="D111" s="15">
        <f>(C111/B111)*100</f>
        <v>100</v>
      </c>
      <c r="E111" s="16">
        <v>137.711069418387</v>
      </c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</row>
    <row r="112" s="2" customFormat="1" ht="21" customHeight="1" spans="1:31">
      <c r="A112" s="17" t="s">
        <v>10</v>
      </c>
      <c r="B112" s="14"/>
      <c r="C112" s="14">
        <v>521</v>
      </c>
      <c r="D112" s="15"/>
      <c r="E112" s="16">
        <v>127.696078431373</v>
      </c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</row>
    <row r="113" s="2" customFormat="1" ht="21" customHeight="1" spans="1:31">
      <c r="A113" s="17" t="s">
        <v>11</v>
      </c>
      <c r="B113" s="14"/>
      <c r="C113" s="14"/>
      <c r="D113" s="15"/>
      <c r="E113" s="16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</row>
    <row r="114" s="2" customFormat="1" ht="21" customHeight="1" spans="1:31">
      <c r="A114" s="17" t="s">
        <v>12</v>
      </c>
      <c r="B114" s="14"/>
      <c r="C114" s="14"/>
      <c r="D114" s="15"/>
      <c r="E114" s="16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</row>
    <row r="115" s="2" customFormat="1" ht="21" customHeight="1" spans="1:31">
      <c r="A115" s="17" t="s">
        <v>75</v>
      </c>
      <c r="B115" s="14"/>
      <c r="C115" s="14"/>
      <c r="D115" s="15"/>
      <c r="E115" s="16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</row>
    <row r="116" s="2" customFormat="1" ht="21" customHeight="1" spans="1:31">
      <c r="A116" s="17" t="s">
        <v>76</v>
      </c>
      <c r="B116" s="14"/>
      <c r="C116" s="14"/>
      <c r="D116" s="15"/>
      <c r="E116" s="16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</row>
    <row r="117" s="2" customFormat="1" ht="21" customHeight="1" spans="1:31">
      <c r="A117" s="17" t="s">
        <v>77</v>
      </c>
      <c r="B117" s="14"/>
      <c r="C117" s="14"/>
      <c r="D117" s="15"/>
      <c r="E117" s="16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</row>
    <row r="118" s="2" customFormat="1" ht="21" customHeight="1" spans="1:31">
      <c r="A118" s="17" t="s">
        <v>78</v>
      </c>
      <c r="B118" s="14"/>
      <c r="C118" s="14"/>
      <c r="D118" s="15"/>
      <c r="E118" s="16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</row>
    <row r="119" s="2" customFormat="1" ht="21" customHeight="1" spans="1:31">
      <c r="A119" s="17" t="s">
        <v>79</v>
      </c>
      <c r="B119" s="14"/>
      <c r="C119" s="14">
        <v>213</v>
      </c>
      <c r="D119" s="15"/>
      <c r="E119" s="16">
        <v>170.4</v>
      </c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</row>
    <row r="120" s="2" customFormat="1" ht="21" customHeight="1" spans="1:31">
      <c r="A120" s="17" t="s">
        <v>19</v>
      </c>
      <c r="B120" s="14"/>
      <c r="C120" s="14"/>
      <c r="D120" s="15"/>
      <c r="E120" s="16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</row>
    <row r="121" s="2" customFormat="1" ht="21" customHeight="1" spans="1:31">
      <c r="A121" s="17" t="s">
        <v>80</v>
      </c>
      <c r="B121" s="14"/>
      <c r="C121" s="14"/>
      <c r="D121" s="15"/>
      <c r="E121" s="16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</row>
    <row r="122" s="2" customFormat="1" ht="21" customHeight="1" spans="1:31">
      <c r="A122" s="13" t="s">
        <v>81</v>
      </c>
      <c r="B122" s="14"/>
      <c r="C122" s="14"/>
      <c r="D122" s="15"/>
      <c r="E122" s="16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</row>
    <row r="123" s="2" customFormat="1" ht="21" customHeight="1" spans="1:31">
      <c r="A123" s="17" t="s">
        <v>10</v>
      </c>
      <c r="B123" s="14"/>
      <c r="C123" s="14"/>
      <c r="D123" s="15"/>
      <c r="E123" s="16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</row>
    <row r="124" s="2" customFormat="1" ht="21" customHeight="1" spans="1:31">
      <c r="A124" s="17" t="s">
        <v>11</v>
      </c>
      <c r="B124" s="14"/>
      <c r="C124" s="14"/>
      <c r="D124" s="15"/>
      <c r="E124" s="16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</row>
    <row r="125" s="2" customFormat="1" ht="21" customHeight="1" spans="1:31">
      <c r="A125" s="17" t="s">
        <v>12</v>
      </c>
      <c r="B125" s="14"/>
      <c r="C125" s="14"/>
      <c r="D125" s="15"/>
      <c r="E125" s="16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</row>
    <row r="126" s="2" customFormat="1" ht="21" customHeight="1" spans="1:31">
      <c r="A126" s="17" t="s">
        <v>82</v>
      </c>
      <c r="B126" s="14"/>
      <c r="C126" s="14"/>
      <c r="D126" s="15"/>
      <c r="E126" s="16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</row>
    <row r="127" s="2" customFormat="1" ht="21" customHeight="1" spans="1:31">
      <c r="A127" s="17" t="s">
        <v>83</v>
      </c>
      <c r="B127" s="14"/>
      <c r="C127" s="14"/>
      <c r="D127" s="15"/>
      <c r="E127" s="16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</row>
    <row r="128" s="2" customFormat="1" ht="21" customHeight="1" spans="1:31">
      <c r="A128" s="17" t="s">
        <v>84</v>
      </c>
      <c r="B128" s="14"/>
      <c r="C128" s="14"/>
      <c r="D128" s="15"/>
      <c r="E128" s="16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</row>
    <row r="129" s="2" customFormat="1" ht="21" customHeight="1" spans="1:31">
      <c r="A129" s="17" t="s">
        <v>85</v>
      </c>
      <c r="B129" s="14"/>
      <c r="C129" s="14"/>
      <c r="D129" s="15"/>
      <c r="E129" s="16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</row>
    <row r="130" s="2" customFormat="1" ht="21" customHeight="1" spans="1:31">
      <c r="A130" s="17" t="s">
        <v>86</v>
      </c>
      <c r="B130" s="14"/>
      <c r="C130" s="14"/>
      <c r="D130" s="15"/>
      <c r="E130" s="16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</row>
    <row r="131" s="2" customFormat="1" ht="21" customHeight="1" spans="1:31">
      <c r="A131" s="17" t="s">
        <v>87</v>
      </c>
      <c r="B131" s="14"/>
      <c r="C131" s="14"/>
      <c r="D131" s="15"/>
      <c r="E131" s="16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</row>
    <row r="132" s="2" customFormat="1" ht="21" customHeight="1" spans="1:31">
      <c r="A132" s="17" t="s">
        <v>19</v>
      </c>
      <c r="B132" s="14"/>
      <c r="C132" s="14"/>
      <c r="D132" s="15"/>
      <c r="E132" s="16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</row>
    <row r="133" s="2" customFormat="1" ht="21" customHeight="1" spans="1:31">
      <c r="A133" s="17" t="s">
        <v>88</v>
      </c>
      <c r="B133" s="14"/>
      <c r="C133" s="14"/>
      <c r="D133" s="15"/>
      <c r="E133" s="16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</row>
    <row r="134" s="2" customFormat="1" ht="21" customHeight="1" spans="1:31">
      <c r="A134" s="13" t="s">
        <v>89</v>
      </c>
      <c r="B134" s="14">
        <v>30</v>
      </c>
      <c r="C134" s="14">
        <v>30</v>
      </c>
      <c r="D134" s="15">
        <f>(C134/B134)*100</f>
        <v>100</v>
      </c>
      <c r="E134" s="16">
        <v>75</v>
      </c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</row>
    <row r="135" s="2" customFormat="1" ht="21" customHeight="1" spans="1:31">
      <c r="A135" s="17" t="s">
        <v>10</v>
      </c>
      <c r="B135" s="14"/>
      <c r="C135" s="14"/>
      <c r="D135" s="15"/>
      <c r="E135" s="16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</row>
    <row r="136" s="2" customFormat="1" ht="21" customHeight="1" spans="1:31">
      <c r="A136" s="17" t="s">
        <v>11</v>
      </c>
      <c r="B136" s="14"/>
      <c r="C136" s="14"/>
      <c r="D136" s="15"/>
      <c r="E136" s="16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</row>
    <row r="137" s="2" customFormat="1" ht="21" customHeight="1" spans="1:31">
      <c r="A137" s="17" t="s">
        <v>12</v>
      </c>
      <c r="B137" s="14"/>
      <c r="C137" s="14"/>
      <c r="D137" s="15"/>
      <c r="E137" s="16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</row>
    <row r="138" s="2" customFormat="1" ht="21" customHeight="1" spans="1:31">
      <c r="A138" s="17" t="s">
        <v>90</v>
      </c>
      <c r="B138" s="14"/>
      <c r="C138" s="14"/>
      <c r="D138" s="15"/>
      <c r="E138" s="16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</row>
    <row r="139" s="2" customFormat="1" ht="21" customHeight="1" spans="1:31">
      <c r="A139" s="17" t="s">
        <v>19</v>
      </c>
      <c r="B139" s="14"/>
      <c r="C139" s="14"/>
      <c r="D139" s="15"/>
      <c r="E139" s="16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</row>
    <row r="140" s="2" customFormat="1" ht="21" customHeight="1" spans="1:31">
      <c r="A140" s="17" t="s">
        <v>91</v>
      </c>
      <c r="B140" s="14"/>
      <c r="C140" s="14">
        <v>30</v>
      </c>
      <c r="D140" s="15"/>
      <c r="E140" s="16">
        <v>75</v>
      </c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</row>
    <row r="141" s="2" customFormat="1" ht="21" customHeight="1" spans="1:31">
      <c r="A141" s="13" t="s">
        <v>92</v>
      </c>
      <c r="B141" s="14"/>
      <c r="C141" s="14"/>
      <c r="D141" s="15"/>
      <c r="E141" s="16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</row>
    <row r="142" s="2" customFormat="1" ht="21" customHeight="1" spans="1:31">
      <c r="A142" s="17" t="s">
        <v>10</v>
      </c>
      <c r="B142" s="14"/>
      <c r="C142" s="14"/>
      <c r="D142" s="15"/>
      <c r="E142" s="16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</row>
    <row r="143" s="2" customFormat="1" ht="21" customHeight="1" spans="1:31">
      <c r="A143" s="17" t="s">
        <v>11</v>
      </c>
      <c r="B143" s="14"/>
      <c r="C143" s="14"/>
      <c r="D143" s="15"/>
      <c r="E143" s="16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</row>
    <row r="144" s="2" customFormat="1" ht="21" customHeight="1" spans="1:31">
      <c r="A144" s="17" t="s">
        <v>12</v>
      </c>
      <c r="B144" s="14"/>
      <c r="C144" s="14"/>
      <c r="D144" s="15"/>
      <c r="E144" s="16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</row>
    <row r="145" s="2" customFormat="1" ht="21" customHeight="1" spans="1:31">
      <c r="A145" s="17" t="s">
        <v>93</v>
      </c>
      <c r="B145" s="14"/>
      <c r="C145" s="14"/>
      <c r="D145" s="15"/>
      <c r="E145" s="16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</row>
    <row r="146" s="2" customFormat="1" ht="21" customHeight="1" spans="1:31">
      <c r="A146" s="17" t="s">
        <v>94</v>
      </c>
      <c r="B146" s="14"/>
      <c r="C146" s="14"/>
      <c r="D146" s="15"/>
      <c r="E146" s="16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</row>
    <row r="147" s="2" customFormat="1" ht="21" customHeight="1" spans="1:31">
      <c r="A147" s="17" t="s">
        <v>19</v>
      </c>
      <c r="B147" s="14"/>
      <c r="C147" s="14"/>
      <c r="D147" s="15"/>
      <c r="E147" s="16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</row>
    <row r="148" s="2" customFormat="1" ht="21" customHeight="1" spans="1:31">
      <c r="A148" s="17" t="s">
        <v>95</v>
      </c>
      <c r="B148" s="14"/>
      <c r="C148" s="14"/>
      <c r="D148" s="15"/>
      <c r="E148" s="16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</row>
    <row r="149" s="2" customFormat="1" ht="21" customHeight="1" spans="1:31">
      <c r="A149" s="13" t="s">
        <v>96</v>
      </c>
      <c r="B149" s="14"/>
      <c r="C149" s="14"/>
      <c r="D149" s="15"/>
      <c r="E149" s="16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</row>
    <row r="150" s="2" customFormat="1" ht="21" customHeight="1" spans="1:31">
      <c r="A150" s="17" t="s">
        <v>10</v>
      </c>
      <c r="B150" s="14"/>
      <c r="C150" s="14"/>
      <c r="D150" s="15"/>
      <c r="E150" s="16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</row>
    <row r="151" s="2" customFormat="1" ht="21" customHeight="1" spans="1:31">
      <c r="A151" s="17" t="s">
        <v>11</v>
      </c>
      <c r="B151" s="14"/>
      <c r="C151" s="14"/>
      <c r="D151" s="15"/>
      <c r="E151" s="16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</row>
    <row r="152" s="2" customFormat="1" ht="21" customHeight="1" spans="1:31">
      <c r="A152" s="17" t="s">
        <v>12</v>
      </c>
      <c r="B152" s="14"/>
      <c r="C152" s="14"/>
      <c r="D152" s="15"/>
      <c r="E152" s="16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</row>
    <row r="153" s="2" customFormat="1" ht="21" customHeight="1" spans="1:31">
      <c r="A153" s="17" t="s">
        <v>97</v>
      </c>
      <c r="B153" s="14"/>
      <c r="C153" s="14"/>
      <c r="D153" s="15"/>
      <c r="E153" s="16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</row>
    <row r="154" s="2" customFormat="1" ht="21" customHeight="1" spans="1:31">
      <c r="A154" s="17" t="s">
        <v>98</v>
      </c>
      <c r="B154" s="14"/>
      <c r="C154" s="14"/>
      <c r="D154" s="15"/>
      <c r="E154" s="16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</row>
    <row r="155" s="2" customFormat="1" ht="21" customHeight="1" spans="1:31">
      <c r="A155" s="13" t="s">
        <v>99</v>
      </c>
      <c r="B155" s="14">
        <v>16</v>
      </c>
      <c r="C155" s="14">
        <v>16</v>
      </c>
      <c r="D155" s="15"/>
      <c r="E155" s="16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</row>
    <row r="156" s="2" customFormat="1" ht="21" customHeight="1" spans="1:31">
      <c r="A156" s="17" t="s">
        <v>10</v>
      </c>
      <c r="B156" s="14"/>
      <c r="C156" s="14"/>
      <c r="D156" s="15"/>
      <c r="E156" s="16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</row>
    <row r="157" s="2" customFormat="1" ht="21" customHeight="1" spans="1:31">
      <c r="A157" s="17" t="s">
        <v>11</v>
      </c>
      <c r="B157" s="14"/>
      <c r="C157" s="14"/>
      <c r="D157" s="15"/>
      <c r="E157" s="16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</row>
    <row r="158" s="2" customFormat="1" ht="21" customHeight="1" spans="1:31">
      <c r="A158" s="17" t="s">
        <v>12</v>
      </c>
      <c r="B158" s="14"/>
      <c r="C158" s="14"/>
      <c r="D158" s="15"/>
      <c r="E158" s="16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</row>
    <row r="159" s="2" customFormat="1" ht="21" customHeight="1" spans="1:31">
      <c r="A159" s="17" t="s">
        <v>24</v>
      </c>
      <c r="B159" s="14"/>
      <c r="C159" s="14"/>
      <c r="D159" s="15"/>
      <c r="E159" s="16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</row>
    <row r="160" s="2" customFormat="1" ht="21" customHeight="1" spans="1:31">
      <c r="A160" s="17" t="s">
        <v>19</v>
      </c>
      <c r="B160" s="14"/>
      <c r="C160" s="14"/>
      <c r="D160" s="15"/>
      <c r="E160" s="16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</row>
    <row r="161" s="2" customFormat="1" ht="21" customHeight="1" spans="1:31">
      <c r="A161" s="17" t="s">
        <v>100</v>
      </c>
      <c r="B161" s="14"/>
      <c r="C161" s="14">
        <v>16</v>
      </c>
      <c r="D161" s="15"/>
      <c r="E161" s="16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</row>
    <row r="162" s="2" customFormat="1" ht="21" customHeight="1" spans="1:31">
      <c r="A162" s="13" t="s">
        <v>101</v>
      </c>
      <c r="B162" s="14">
        <v>1388</v>
      </c>
      <c r="C162" s="14">
        <v>1388</v>
      </c>
      <c r="D162" s="15">
        <f>(C162/B162)*100</f>
        <v>100</v>
      </c>
      <c r="E162" s="16">
        <v>103.73692077728</v>
      </c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</row>
    <row r="163" s="2" customFormat="1" ht="21" customHeight="1" spans="1:31">
      <c r="A163" s="17" t="s">
        <v>10</v>
      </c>
      <c r="B163" s="14"/>
      <c r="C163" s="14">
        <v>1199</v>
      </c>
      <c r="D163" s="15"/>
      <c r="E163" s="16">
        <v>247.727272727273</v>
      </c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</row>
    <row r="164" s="2" customFormat="1" ht="21" customHeight="1" spans="1:31">
      <c r="A164" s="17" t="s">
        <v>11</v>
      </c>
      <c r="B164" s="14"/>
      <c r="C164" s="14"/>
      <c r="D164" s="15"/>
      <c r="E164" s="16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</row>
    <row r="165" s="2" customFormat="1" ht="21" customHeight="1" spans="1:31">
      <c r="A165" s="17" t="s">
        <v>12</v>
      </c>
      <c r="B165" s="14"/>
      <c r="C165" s="14"/>
      <c r="D165" s="15"/>
      <c r="E165" s="16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</row>
    <row r="166" s="2" customFormat="1" ht="21" customHeight="1" spans="1:31">
      <c r="A166" s="17" t="s">
        <v>102</v>
      </c>
      <c r="B166" s="14"/>
      <c r="C166" s="14"/>
      <c r="D166" s="15"/>
      <c r="E166" s="16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</row>
    <row r="167" s="2" customFormat="1" ht="21" customHeight="1" spans="1:31">
      <c r="A167" s="17" t="s">
        <v>19</v>
      </c>
      <c r="B167" s="14"/>
      <c r="C167" s="14"/>
      <c r="D167" s="15"/>
      <c r="E167" s="16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</row>
    <row r="168" s="2" customFormat="1" ht="21" customHeight="1" spans="1:31">
      <c r="A168" s="17" t="s">
        <v>103</v>
      </c>
      <c r="B168" s="14"/>
      <c r="C168" s="14">
        <v>189</v>
      </c>
      <c r="D168" s="15"/>
      <c r="E168" s="16">
        <v>36.4864864864865</v>
      </c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</row>
    <row r="169" s="2" customFormat="1" ht="21" customHeight="1" spans="1:31">
      <c r="A169" s="13" t="s">
        <v>104</v>
      </c>
      <c r="B169" s="14">
        <v>6292</v>
      </c>
      <c r="C169" s="14">
        <v>6292</v>
      </c>
      <c r="D169" s="15">
        <f>(C169/B169)*100</f>
        <v>100</v>
      </c>
      <c r="E169" s="16">
        <v>574.087591240876</v>
      </c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</row>
    <row r="170" s="2" customFormat="1" ht="21" customHeight="1" spans="1:31">
      <c r="A170" s="17" t="s">
        <v>10</v>
      </c>
      <c r="B170" s="14"/>
      <c r="C170" s="14">
        <v>1114</v>
      </c>
      <c r="D170" s="15"/>
      <c r="E170" s="16">
        <v>107.115384615385</v>
      </c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</row>
    <row r="171" s="2" customFormat="1" ht="21" customHeight="1" spans="1:31">
      <c r="A171" s="17" t="s">
        <v>11</v>
      </c>
      <c r="B171" s="14"/>
      <c r="C171" s="14"/>
      <c r="D171" s="15"/>
      <c r="E171" s="16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</row>
    <row r="172" s="2" customFormat="1" ht="21" customHeight="1" spans="1:31">
      <c r="A172" s="17" t="s">
        <v>12</v>
      </c>
      <c r="B172" s="14"/>
      <c r="C172" s="14"/>
      <c r="D172" s="15"/>
      <c r="E172" s="16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</row>
    <row r="173" s="2" customFormat="1" ht="21" customHeight="1" spans="1:31">
      <c r="A173" s="17" t="s">
        <v>105</v>
      </c>
      <c r="B173" s="14"/>
      <c r="C173" s="14">
        <v>5176</v>
      </c>
      <c r="D173" s="15"/>
      <c r="E173" s="16">
        <v>13621.0526315789</v>
      </c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</row>
    <row r="174" s="2" customFormat="1" ht="21" customHeight="1" spans="1:31">
      <c r="A174" s="17" t="s">
        <v>19</v>
      </c>
      <c r="B174" s="14"/>
      <c r="C174" s="14"/>
      <c r="D174" s="15"/>
      <c r="E174" s="16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</row>
    <row r="175" s="2" customFormat="1" ht="21" customHeight="1" spans="1:31">
      <c r="A175" s="17" t="s">
        <v>106</v>
      </c>
      <c r="B175" s="14"/>
      <c r="C175" s="14">
        <v>2</v>
      </c>
      <c r="D175" s="15"/>
      <c r="E175" s="16">
        <v>11.1111111111111</v>
      </c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</row>
    <row r="176" s="2" customFormat="1" ht="21" customHeight="1" spans="1:31">
      <c r="A176" s="13" t="s">
        <v>107</v>
      </c>
      <c r="B176" s="14">
        <v>1481</v>
      </c>
      <c r="C176" s="14">
        <v>1481</v>
      </c>
      <c r="D176" s="15">
        <f>(C176/B176)*100</f>
        <v>100</v>
      </c>
      <c r="E176" s="16">
        <v>105.634807417974</v>
      </c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</row>
    <row r="177" s="2" customFormat="1" ht="21" customHeight="1" spans="1:31">
      <c r="A177" s="17" t="s">
        <v>10</v>
      </c>
      <c r="B177" s="14"/>
      <c r="C177" s="14">
        <v>764</v>
      </c>
      <c r="D177" s="15"/>
      <c r="E177" s="16">
        <v>114.200298953662</v>
      </c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</row>
    <row r="178" s="2" customFormat="1" ht="21" customHeight="1" spans="1:31">
      <c r="A178" s="17" t="s">
        <v>11</v>
      </c>
      <c r="B178" s="14"/>
      <c r="C178" s="14"/>
      <c r="D178" s="15"/>
      <c r="E178" s="16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</row>
    <row r="179" s="2" customFormat="1" ht="21" customHeight="1" spans="1:31">
      <c r="A179" s="17" t="s">
        <v>12</v>
      </c>
      <c r="B179" s="14"/>
      <c r="C179" s="14"/>
      <c r="D179" s="15"/>
      <c r="E179" s="16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</row>
    <row r="180" s="2" customFormat="1" ht="21" customHeight="1" spans="1:31">
      <c r="A180" s="17" t="s">
        <v>108</v>
      </c>
      <c r="B180" s="14"/>
      <c r="C180" s="14"/>
      <c r="D180" s="15"/>
      <c r="E180" s="16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</row>
    <row r="181" s="2" customFormat="1" ht="21" customHeight="1" spans="1:31">
      <c r="A181" s="17" t="s">
        <v>19</v>
      </c>
      <c r="B181" s="14"/>
      <c r="C181" s="14"/>
      <c r="D181" s="15"/>
      <c r="E181" s="16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</row>
    <row r="182" s="2" customFormat="1" ht="21" customHeight="1" spans="1:31">
      <c r="A182" s="17" t="s">
        <v>109</v>
      </c>
      <c r="B182" s="14"/>
      <c r="C182" s="14">
        <v>717</v>
      </c>
      <c r="D182" s="15"/>
      <c r="E182" s="16">
        <v>97.8171896316507</v>
      </c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</row>
    <row r="183" s="2" customFormat="1" ht="21" customHeight="1" spans="1:31">
      <c r="A183" s="13" t="s">
        <v>110</v>
      </c>
      <c r="B183" s="14"/>
      <c r="C183" s="14"/>
      <c r="D183" s="15"/>
      <c r="E183" s="16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</row>
    <row r="184" s="2" customFormat="1" ht="21" customHeight="1" spans="1:31">
      <c r="A184" s="17" t="s">
        <v>10</v>
      </c>
      <c r="B184" s="14"/>
      <c r="C184" s="14"/>
      <c r="D184" s="15"/>
      <c r="E184" s="16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</row>
    <row r="185" s="2" customFormat="1" ht="21" customHeight="1" spans="1:31">
      <c r="A185" s="17" t="s">
        <v>11</v>
      </c>
      <c r="B185" s="14"/>
      <c r="C185" s="14"/>
      <c r="D185" s="15"/>
      <c r="E185" s="16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</row>
    <row r="186" s="2" customFormat="1" ht="21" customHeight="1" spans="1:31">
      <c r="A186" s="17" t="s">
        <v>12</v>
      </c>
      <c r="B186" s="14"/>
      <c r="C186" s="14"/>
      <c r="D186" s="15"/>
      <c r="E186" s="16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</row>
    <row r="187" s="2" customFormat="1" ht="21" customHeight="1" spans="1:31">
      <c r="A187" s="17" t="s">
        <v>111</v>
      </c>
      <c r="B187" s="14"/>
      <c r="C187" s="14"/>
      <c r="D187" s="15"/>
      <c r="E187" s="16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</row>
    <row r="188" s="2" customFormat="1" ht="21" customHeight="1" spans="1:31">
      <c r="A188" s="17" t="s">
        <v>19</v>
      </c>
      <c r="B188" s="14"/>
      <c r="C188" s="14"/>
      <c r="D188" s="15"/>
      <c r="E188" s="16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</row>
    <row r="189" s="2" customFormat="1" ht="21" customHeight="1" spans="1:31">
      <c r="A189" s="17" t="s">
        <v>112</v>
      </c>
      <c r="B189" s="14"/>
      <c r="C189" s="14"/>
      <c r="D189" s="15"/>
      <c r="E189" s="16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</row>
    <row r="190" s="2" customFormat="1" ht="21" customHeight="1" spans="1:31">
      <c r="A190" s="13" t="s">
        <v>113</v>
      </c>
      <c r="B190" s="14"/>
      <c r="C190" s="14"/>
      <c r="D190" s="15"/>
      <c r="E190" s="16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</row>
    <row r="191" s="2" customFormat="1" ht="21" customHeight="1" spans="1:31">
      <c r="A191" s="17" t="s">
        <v>10</v>
      </c>
      <c r="B191" s="14"/>
      <c r="C191" s="14"/>
      <c r="D191" s="15"/>
      <c r="E191" s="16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</row>
    <row r="192" s="2" customFormat="1" ht="21" customHeight="1" spans="1:31">
      <c r="A192" s="17" t="s">
        <v>11</v>
      </c>
      <c r="B192" s="14"/>
      <c r="C192" s="14"/>
      <c r="D192" s="15"/>
      <c r="E192" s="16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</row>
    <row r="193" s="2" customFormat="1" ht="21" customHeight="1" spans="1:31">
      <c r="A193" s="17" t="s">
        <v>12</v>
      </c>
      <c r="B193" s="14"/>
      <c r="C193" s="14"/>
      <c r="D193" s="15"/>
      <c r="E193" s="16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</row>
    <row r="194" s="2" customFormat="1" ht="21" customHeight="1" spans="1:31">
      <c r="A194" s="17" t="s">
        <v>114</v>
      </c>
      <c r="B194" s="14"/>
      <c r="C194" s="14"/>
      <c r="D194" s="15"/>
      <c r="E194" s="16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</row>
    <row r="195" s="2" customFormat="1" ht="21" customHeight="1" spans="1:31">
      <c r="A195" s="17" t="s">
        <v>115</v>
      </c>
      <c r="B195" s="14"/>
      <c r="C195" s="14"/>
      <c r="D195" s="15"/>
      <c r="E195" s="16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</row>
    <row r="196" s="2" customFormat="1" ht="21" customHeight="1" spans="1:31">
      <c r="A196" s="17" t="s">
        <v>19</v>
      </c>
      <c r="B196" s="14"/>
      <c r="C196" s="14"/>
      <c r="D196" s="15"/>
      <c r="E196" s="16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</row>
    <row r="197" s="2" customFormat="1" ht="21" customHeight="1" spans="1:31">
      <c r="A197" s="17" t="s">
        <v>116</v>
      </c>
      <c r="B197" s="14"/>
      <c r="C197" s="14"/>
      <c r="D197" s="15"/>
      <c r="E197" s="16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</row>
    <row r="198" s="2" customFormat="1" ht="21" customHeight="1" spans="1:31">
      <c r="A198" s="13" t="s">
        <v>117</v>
      </c>
      <c r="B198" s="14"/>
      <c r="C198" s="14"/>
      <c r="D198" s="15"/>
      <c r="E198" s="16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</row>
    <row r="199" s="2" customFormat="1" ht="21" customHeight="1" spans="1:31">
      <c r="A199" s="17" t="s">
        <v>10</v>
      </c>
      <c r="B199" s="14"/>
      <c r="C199" s="14"/>
      <c r="D199" s="15"/>
      <c r="E199" s="16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</row>
    <row r="200" s="2" customFormat="1" ht="21" customHeight="1" spans="1:31">
      <c r="A200" s="17" t="s">
        <v>11</v>
      </c>
      <c r="B200" s="14"/>
      <c r="C200" s="14"/>
      <c r="D200" s="15"/>
      <c r="E200" s="16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</row>
    <row r="201" s="2" customFormat="1" ht="21" customHeight="1" spans="1:31">
      <c r="A201" s="17" t="s">
        <v>12</v>
      </c>
      <c r="B201" s="14"/>
      <c r="C201" s="14"/>
      <c r="D201" s="15"/>
      <c r="E201" s="16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</row>
    <row r="202" s="2" customFormat="1" ht="21" customHeight="1" spans="1:31">
      <c r="A202" s="17" t="s">
        <v>19</v>
      </c>
      <c r="B202" s="14"/>
      <c r="C202" s="14"/>
      <c r="D202" s="15"/>
      <c r="E202" s="16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</row>
    <row r="203" s="2" customFormat="1" ht="21" customHeight="1" spans="1:31">
      <c r="A203" s="17" t="s">
        <v>118</v>
      </c>
      <c r="B203" s="14"/>
      <c r="C203" s="14"/>
      <c r="D203" s="15"/>
      <c r="E203" s="16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</row>
    <row r="204" s="2" customFormat="1" ht="21" customHeight="1" spans="1:31">
      <c r="A204" s="13" t="s">
        <v>119</v>
      </c>
      <c r="B204" s="14"/>
      <c r="C204" s="14"/>
      <c r="D204" s="15"/>
      <c r="E204" s="16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</row>
    <row r="205" s="2" customFormat="1" ht="21" customHeight="1" spans="1:31">
      <c r="A205" s="17" t="s">
        <v>10</v>
      </c>
      <c r="B205" s="14"/>
      <c r="C205" s="14"/>
      <c r="D205" s="15"/>
      <c r="E205" s="16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</row>
    <row r="206" s="2" customFormat="1" ht="21" customHeight="1" spans="1:31">
      <c r="A206" s="17" t="s">
        <v>11</v>
      </c>
      <c r="B206" s="14"/>
      <c r="C206" s="14"/>
      <c r="D206" s="15"/>
      <c r="E206" s="16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</row>
    <row r="207" s="2" customFormat="1" ht="21" customHeight="1" spans="1:31">
      <c r="A207" s="17" t="s">
        <v>12</v>
      </c>
      <c r="B207" s="14"/>
      <c r="C207" s="14"/>
      <c r="D207" s="15"/>
      <c r="E207" s="16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</row>
    <row r="208" s="2" customFormat="1" ht="21" customHeight="1" spans="1:31">
      <c r="A208" s="17" t="s">
        <v>19</v>
      </c>
      <c r="B208" s="14"/>
      <c r="C208" s="14"/>
      <c r="D208" s="15"/>
      <c r="E208" s="16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</row>
    <row r="209" s="2" customFormat="1" ht="21" customHeight="1" spans="1:31">
      <c r="A209" s="17" t="s">
        <v>120</v>
      </c>
      <c r="B209" s="14"/>
      <c r="C209" s="14"/>
      <c r="D209" s="15"/>
      <c r="E209" s="16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</row>
    <row r="210" s="2" customFormat="1" ht="21" customHeight="1" spans="1:31">
      <c r="A210" s="13" t="s">
        <v>121</v>
      </c>
      <c r="B210" s="14"/>
      <c r="C210" s="14"/>
      <c r="D210" s="15"/>
      <c r="E210" s="16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</row>
    <row r="211" s="2" customFormat="1" ht="21" customHeight="1" spans="1:31">
      <c r="A211" s="17" t="s">
        <v>10</v>
      </c>
      <c r="B211" s="14"/>
      <c r="C211" s="14"/>
      <c r="D211" s="15"/>
      <c r="E211" s="16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</row>
    <row r="212" s="2" customFormat="1" ht="21" customHeight="1" spans="1:31">
      <c r="A212" s="17" t="s">
        <v>11</v>
      </c>
      <c r="B212" s="14"/>
      <c r="C212" s="14"/>
      <c r="D212" s="15"/>
      <c r="E212" s="16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</row>
    <row r="213" s="2" customFormat="1" ht="21" customHeight="1" spans="1:31">
      <c r="A213" s="17" t="s">
        <v>12</v>
      </c>
      <c r="B213" s="14"/>
      <c r="C213" s="14"/>
      <c r="D213" s="15"/>
      <c r="E213" s="16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</row>
    <row r="214" s="2" customFormat="1" ht="21" customHeight="1" spans="1:31">
      <c r="A214" s="17" t="s">
        <v>122</v>
      </c>
      <c r="B214" s="14"/>
      <c r="C214" s="14"/>
      <c r="D214" s="15"/>
      <c r="E214" s="16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</row>
    <row r="215" s="2" customFormat="1" ht="21" customHeight="1" spans="1:31">
      <c r="A215" s="17" t="s">
        <v>19</v>
      </c>
      <c r="B215" s="14"/>
      <c r="C215" s="14"/>
      <c r="D215" s="15"/>
      <c r="E215" s="16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</row>
    <row r="216" s="2" customFormat="1" ht="21" customHeight="1" spans="1:31">
      <c r="A216" s="17" t="s">
        <v>123</v>
      </c>
      <c r="B216" s="14"/>
      <c r="C216" s="14"/>
      <c r="D216" s="15"/>
      <c r="E216" s="16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</row>
    <row r="217" s="2" customFormat="1" ht="21" customHeight="1" spans="1:31">
      <c r="A217" s="13" t="s">
        <v>124</v>
      </c>
      <c r="B217" s="14">
        <v>1451</v>
      </c>
      <c r="C217" s="14">
        <v>1431</v>
      </c>
      <c r="D217" s="15">
        <f>(C217/B217)*100</f>
        <v>98.6216402481048</v>
      </c>
      <c r="E217" s="16">
        <v>140.846456692913</v>
      </c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</row>
    <row r="218" s="2" customFormat="1" ht="21" customHeight="1" spans="1:31">
      <c r="A218" s="17" t="s">
        <v>10</v>
      </c>
      <c r="B218" s="14"/>
      <c r="C218" s="14">
        <v>1122</v>
      </c>
      <c r="D218" s="15"/>
      <c r="E218" s="16">
        <v>127.5</v>
      </c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</row>
    <row r="219" s="2" customFormat="1" ht="21" customHeight="1" spans="1:31">
      <c r="A219" s="17" t="s">
        <v>11</v>
      </c>
      <c r="B219" s="14"/>
      <c r="C219" s="14">
        <v>20</v>
      </c>
      <c r="D219" s="15"/>
      <c r="E219" s="16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</row>
    <row r="220" s="2" customFormat="1" ht="21" customHeight="1" spans="1:31">
      <c r="A220" s="17" t="s">
        <v>12</v>
      </c>
      <c r="B220" s="14"/>
      <c r="C220" s="14"/>
      <c r="D220" s="15"/>
      <c r="E220" s="16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</row>
    <row r="221" s="2" customFormat="1" ht="21" customHeight="1" spans="1:31">
      <c r="A221" s="17" t="s">
        <v>125</v>
      </c>
      <c r="B221" s="14"/>
      <c r="C221" s="14">
        <v>58</v>
      </c>
      <c r="D221" s="15"/>
      <c r="E221" s="16">
        <v>47.5409836065574</v>
      </c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</row>
    <row r="222" s="2" customFormat="1" ht="21" customHeight="1" spans="1:31">
      <c r="A222" s="17" t="s">
        <v>126</v>
      </c>
      <c r="B222" s="14"/>
      <c r="C222" s="14">
        <v>5</v>
      </c>
      <c r="D222" s="15"/>
      <c r="E222" s="16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</row>
    <row r="223" s="2" customFormat="1" ht="21" customHeight="1" spans="1:31">
      <c r="A223" s="17" t="s">
        <v>51</v>
      </c>
      <c r="B223" s="14"/>
      <c r="C223" s="14"/>
      <c r="D223" s="15"/>
      <c r="E223" s="16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</row>
    <row r="224" s="2" customFormat="1" ht="21" customHeight="1" spans="1:31">
      <c r="A224" s="17" t="s">
        <v>127</v>
      </c>
      <c r="B224" s="14"/>
      <c r="C224" s="14">
        <v>29</v>
      </c>
      <c r="D224" s="15"/>
      <c r="E224" s="16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</row>
    <row r="225" s="2" customFormat="1" ht="21" customHeight="1" spans="1:31">
      <c r="A225" s="17" t="s">
        <v>128</v>
      </c>
      <c r="B225" s="14"/>
      <c r="C225" s="14">
        <v>10</v>
      </c>
      <c r="D225" s="15"/>
      <c r="E225" s="16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</row>
    <row r="226" s="2" customFormat="1" ht="21" customHeight="1" spans="1:31">
      <c r="A226" s="17" t="s">
        <v>129</v>
      </c>
      <c r="B226" s="14"/>
      <c r="C226" s="14"/>
      <c r="D226" s="15"/>
      <c r="E226" s="16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</row>
    <row r="227" s="2" customFormat="1" ht="21" customHeight="1" spans="1:31">
      <c r="A227" s="17" t="s">
        <v>130</v>
      </c>
      <c r="B227" s="14"/>
      <c r="C227" s="14"/>
      <c r="D227" s="15"/>
      <c r="E227" s="16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</row>
    <row r="228" s="2" customFormat="1" ht="21" customHeight="1" spans="1:31">
      <c r="A228" s="17" t="s">
        <v>131</v>
      </c>
      <c r="B228" s="14"/>
      <c r="C228" s="14">
        <v>21</v>
      </c>
      <c r="D228" s="15"/>
      <c r="E228" s="16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</row>
    <row r="229" s="2" customFormat="1" ht="21" customHeight="1" spans="1:31">
      <c r="A229" s="17" t="s">
        <v>132</v>
      </c>
      <c r="B229" s="14"/>
      <c r="C229" s="14">
        <v>110</v>
      </c>
      <c r="D229" s="15"/>
      <c r="E229" s="16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</row>
    <row r="230" s="2" customFormat="1" ht="21" customHeight="1" spans="1:31">
      <c r="A230" s="17" t="s">
        <v>19</v>
      </c>
      <c r="B230" s="14"/>
      <c r="C230" s="14"/>
      <c r="D230" s="15"/>
      <c r="E230" s="16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</row>
    <row r="231" s="2" customFormat="1" ht="21" customHeight="1" spans="1:31">
      <c r="A231" s="17" t="s">
        <v>133</v>
      </c>
      <c r="B231" s="14"/>
      <c r="C231" s="14">
        <v>56</v>
      </c>
      <c r="D231" s="15"/>
      <c r="E231" s="16">
        <v>400</v>
      </c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</row>
    <row r="232" s="2" customFormat="1" ht="21" customHeight="1" spans="1:31">
      <c r="A232" s="13" t="s">
        <v>134</v>
      </c>
      <c r="B232" s="14">
        <v>410</v>
      </c>
      <c r="C232" s="14">
        <v>410</v>
      </c>
      <c r="D232" s="15">
        <f>(C232/B232)*100</f>
        <v>100</v>
      </c>
      <c r="E232" s="16">
        <v>133.986928104575</v>
      </c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</row>
    <row r="233" s="2" customFormat="1" ht="21" customHeight="1" spans="1:31">
      <c r="A233" s="17" t="s">
        <v>135</v>
      </c>
      <c r="B233" s="14"/>
      <c r="C233" s="14"/>
      <c r="D233" s="15"/>
      <c r="E233" s="16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</row>
    <row r="234" s="2" customFormat="1" ht="21" customHeight="1" spans="1:31">
      <c r="A234" s="17" t="s">
        <v>136</v>
      </c>
      <c r="B234" s="14"/>
      <c r="C234" s="14">
        <v>410</v>
      </c>
      <c r="D234" s="15"/>
      <c r="E234" s="16">
        <v>133.986928104575</v>
      </c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</row>
    <row r="235" s="2" customFormat="1" ht="21" customHeight="1" spans="1:31">
      <c r="A235" s="13" t="s">
        <v>137</v>
      </c>
      <c r="B235" s="14"/>
      <c r="C235" s="14"/>
      <c r="D235" s="15"/>
      <c r="E235" s="16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</row>
    <row r="236" s="2" customFormat="1" ht="21" customHeight="1" spans="1:31">
      <c r="A236" s="13" t="s">
        <v>138</v>
      </c>
      <c r="B236" s="14"/>
      <c r="C236" s="14"/>
      <c r="D236" s="15"/>
      <c r="E236" s="16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</row>
    <row r="237" s="2" customFormat="1" ht="21" customHeight="1" spans="1:31">
      <c r="A237" s="17" t="s">
        <v>10</v>
      </c>
      <c r="B237" s="14"/>
      <c r="C237" s="14"/>
      <c r="D237" s="15"/>
      <c r="E237" s="16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</row>
    <row r="238" s="2" customFormat="1" ht="21" customHeight="1" spans="1:31">
      <c r="A238" s="17" t="s">
        <v>11</v>
      </c>
      <c r="B238" s="14"/>
      <c r="C238" s="14"/>
      <c r="D238" s="15"/>
      <c r="E238" s="16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</row>
    <row r="239" s="2" customFormat="1" ht="21" customHeight="1" spans="1:31">
      <c r="A239" s="17" t="s">
        <v>12</v>
      </c>
      <c r="B239" s="14"/>
      <c r="C239" s="14"/>
      <c r="D239" s="15"/>
      <c r="E239" s="16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</row>
    <row r="240" s="2" customFormat="1" ht="21" customHeight="1" spans="1:31">
      <c r="A240" s="17" t="s">
        <v>105</v>
      </c>
      <c r="B240" s="14"/>
      <c r="C240" s="14"/>
      <c r="D240" s="15"/>
      <c r="E240" s="16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</row>
    <row r="241" s="2" customFormat="1" ht="21" customHeight="1" spans="1:31">
      <c r="A241" s="17" t="s">
        <v>19</v>
      </c>
      <c r="B241" s="14"/>
      <c r="C241" s="14"/>
      <c r="D241" s="15"/>
      <c r="E241" s="16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</row>
    <row r="242" s="2" customFormat="1" ht="21" customHeight="1" spans="1:31">
      <c r="A242" s="17" t="s">
        <v>139</v>
      </c>
      <c r="B242" s="14"/>
      <c r="C242" s="14"/>
      <c r="D242" s="15"/>
      <c r="E242" s="16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</row>
    <row r="243" s="2" customFormat="1" ht="21" customHeight="1" spans="1:31">
      <c r="A243" s="13" t="s">
        <v>140</v>
      </c>
      <c r="B243" s="14"/>
      <c r="C243" s="14"/>
      <c r="D243" s="15"/>
      <c r="E243" s="16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</row>
    <row r="244" s="2" customFormat="1" ht="21" customHeight="1" spans="1:31">
      <c r="A244" s="17" t="s">
        <v>141</v>
      </c>
      <c r="B244" s="14"/>
      <c r="C244" s="14"/>
      <c r="D244" s="15"/>
      <c r="E244" s="16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</row>
    <row r="245" s="2" customFormat="1" ht="21" customHeight="1" spans="1:31">
      <c r="A245" s="17" t="s">
        <v>142</v>
      </c>
      <c r="B245" s="14"/>
      <c r="C245" s="14"/>
      <c r="D245" s="15"/>
      <c r="E245" s="16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</row>
    <row r="246" s="2" customFormat="1" ht="21" customHeight="1" spans="1:31">
      <c r="A246" s="13" t="s">
        <v>143</v>
      </c>
      <c r="B246" s="14"/>
      <c r="C246" s="14"/>
      <c r="D246" s="15"/>
      <c r="E246" s="16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</row>
    <row r="247" s="2" customFormat="1" ht="21" customHeight="1" spans="1:31">
      <c r="A247" s="17" t="s">
        <v>144</v>
      </c>
      <c r="B247" s="14"/>
      <c r="C247" s="14"/>
      <c r="D247" s="15"/>
      <c r="E247" s="16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</row>
    <row r="248" s="3" customFormat="1" ht="21" customHeight="1" spans="1:32">
      <c r="A248" s="17" t="s">
        <v>145</v>
      </c>
      <c r="B248" s="14"/>
      <c r="C248" s="14"/>
      <c r="D248" s="15"/>
      <c r="E248" s="16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18"/>
    </row>
    <row r="249" s="2" customFormat="1" ht="21" customHeight="1" spans="1:31">
      <c r="A249" s="13" t="s">
        <v>146</v>
      </c>
      <c r="B249" s="14"/>
      <c r="C249" s="14"/>
      <c r="D249" s="15"/>
      <c r="E249" s="16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</row>
    <row r="250" s="2" customFormat="1" ht="21" customHeight="1" spans="1:31">
      <c r="A250" s="17" t="s">
        <v>147</v>
      </c>
      <c r="B250" s="14"/>
      <c r="C250" s="14"/>
      <c r="D250" s="15"/>
      <c r="E250" s="16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</row>
    <row r="251" s="2" customFormat="1" ht="21" customHeight="1" spans="1:31">
      <c r="A251" s="17" t="s">
        <v>148</v>
      </c>
      <c r="B251" s="14"/>
      <c r="C251" s="14"/>
      <c r="D251" s="15"/>
      <c r="E251" s="16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</row>
    <row r="252" s="2" customFormat="1" ht="21" customHeight="1" spans="1:31">
      <c r="A252" s="17" t="s">
        <v>149</v>
      </c>
      <c r="B252" s="14"/>
      <c r="C252" s="14"/>
      <c r="D252" s="15"/>
      <c r="E252" s="16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</row>
    <row r="253" s="2" customFormat="1" ht="21" customHeight="1" spans="1:31">
      <c r="A253" s="17" t="s">
        <v>150</v>
      </c>
      <c r="B253" s="14"/>
      <c r="C253" s="14"/>
      <c r="D253" s="15"/>
      <c r="E253" s="16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</row>
    <row r="254" s="2" customFormat="1" ht="21" customHeight="1" spans="1:31">
      <c r="A254" s="17" t="s">
        <v>151</v>
      </c>
      <c r="B254" s="14"/>
      <c r="C254" s="14"/>
      <c r="D254" s="15"/>
      <c r="E254" s="16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</row>
    <row r="255" s="2" customFormat="1" ht="21" customHeight="1" spans="1:31">
      <c r="A255" s="13" t="s">
        <v>152</v>
      </c>
      <c r="B255" s="14"/>
      <c r="C255" s="14"/>
      <c r="D255" s="15"/>
      <c r="E255" s="16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</row>
    <row r="256" s="2" customFormat="1" ht="21" customHeight="1" spans="1:31">
      <c r="A256" s="17" t="s">
        <v>153</v>
      </c>
      <c r="B256" s="14"/>
      <c r="C256" s="14"/>
      <c r="D256" s="15"/>
      <c r="E256" s="16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</row>
    <row r="257" s="2" customFormat="1" ht="21" customHeight="1" spans="1:31">
      <c r="A257" s="17" t="s">
        <v>154</v>
      </c>
      <c r="B257" s="14"/>
      <c r="C257" s="14"/>
      <c r="D257" s="15"/>
      <c r="E257" s="16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</row>
    <row r="258" s="2" customFormat="1" ht="21" customHeight="1" spans="1:31">
      <c r="A258" s="17" t="s">
        <v>155</v>
      </c>
      <c r="B258" s="14"/>
      <c r="C258" s="14"/>
      <c r="D258" s="15"/>
      <c r="E258" s="16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</row>
    <row r="259" s="2" customFormat="1" ht="21" customHeight="1" spans="1:31">
      <c r="A259" s="17" t="s">
        <v>156</v>
      </c>
      <c r="B259" s="14"/>
      <c r="C259" s="14"/>
      <c r="D259" s="15"/>
      <c r="E259" s="16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</row>
    <row r="260" s="2" customFormat="1" ht="21" customHeight="1" spans="1:31">
      <c r="A260" s="13" t="s">
        <v>157</v>
      </c>
      <c r="B260" s="14"/>
      <c r="C260" s="14"/>
      <c r="D260" s="15"/>
      <c r="E260" s="16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</row>
    <row r="261" s="2" customFormat="1" ht="21" customHeight="1" spans="1:31">
      <c r="A261" s="17" t="s">
        <v>158</v>
      </c>
      <c r="B261" s="14"/>
      <c r="C261" s="14"/>
      <c r="D261" s="15"/>
      <c r="E261" s="16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</row>
    <row r="262" s="2" customFormat="1" ht="21" customHeight="1" spans="1:31">
      <c r="A262" s="13" t="s">
        <v>159</v>
      </c>
      <c r="B262" s="14"/>
      <c r="C262" s="14"/>
      <c r="D262" s="15"/>
      <c r="E262" s="16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</row>
    <row r="263" s="2" customFormat="1" ht="21" customHeight="1" spans="1:31">
      <c r="A263" s="17" t="s">
        <v>160</v>
      </c>
      <c r="B263" s="14"/>
      <c r="C263" s="14"/>
      <c r="D263" s="15"/>
      <c r="E263" s="16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</row>
    <row r="264" s="2" customFormat="1" ht="21" customHeight="1" spans="1:31">
      <c r="A264" s="17" t="s">
        <v>161</v>
      </c>
      <c r="B264" s="14"/>
      <c r="C264" s="14"/>
      <c r="D264" s="15"/>
      <c r="E264" s="16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</row>
    <row r="265" s="2" customFormat="1" ht="21" customHeight="1" spans="1:31">
      <c r="A265" s="17" t="s">
        <v>162</v>
      </c>
      <c r="B265" s="14"/>
      <c r="C265" s="14"/>
      <c r="D265" s="15"/>
      <c r="E265" s="16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</row>
    <row r="266" s="2" customFormat="1" ht="21" customHeight="1" spans="1:31">
      <c r="A266" s="17" t="s">
        <v>163</v>
      </c>
      <c r="B266" s="14"/>
      <c r="C266" s="14"/>
      <c r="D266" s="15"/>
      <c r="E266" s="16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</row>
    <row r="267" s="2" customFormat="1" ht="21" customHeight="1" spans="1:31">
      <c r="A267" s="13" t="s">
        <v>164</v>
      </c>
      <c r="B267" s="14"/>
      <c r="C267" s="14"/>
      <c r="D267" s="15"/>
      <c r="E267" s="16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</row>
    <row r="268" s="2" customFormat="1" ht="21" customHeight="1" spans="1:31">
      <c r="A268" s="17" t="s">
        <v>10</v>
      </c>
      <c r="B268" s="14"/>
      <c r="C268" s="14"/>
      <c r="D268" s="15"/>
      <c r="E268" s="16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</row>
    <row r="269" s="2" customFormat="1" ht="21" customHeight="1" spans="1:31">
      <c r="A269" s="17" t="s">
        <v>11</v>
      </c>
      <c r="B269" s="14"/>
      <c r="C269" s="14"/>
      <c r="D269" s="15"/>
      <c r="E269" s="16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</row>
    <row r="270" s="2" customFormat="1" ht="21" customHeight="1" spans="1:31">
      <c r="A270" s="17" t="s">
        <v>12</v>
      </c>
      <c r="B270" s="14"/>
      <c r="C270" s="14"/>
      <c r="D270" s="15"/>
      <c r="E270" s="16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</row>
    <row r="271" s="2" customFormat="1" ht="21" customHeight="1" spans="1:31">
      <c r="A271" s="17" t="s">
        <v>19</v>
      </c>
      <c r="B271" s="14"/>
      <c r="C271" s="14"/>
      <c r="D271" s="15"/>
      <c r="E271" s="16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</row>
    <row r="272" s="2" customFormat="1" ht="21" customHeight="1" spans="1:31">
      <c r="A272" s="17" t="s">
        <v>165</v>
      </c>
      <c r="B272" s="14"/>
      <c r="C272" s="14"/>
      <c r="D272" s="15"/>
      <c r="E272" s="16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</row>
    <row r="273" s="2" customFormat="1" ht="21" customHeight="1" spans="1:31">
      <c r="A273" s="13" t="s">
        <v>166</v>
      </c>
      <c r="B273" s="14"/>
      <c r="C273" s="14"/>
      <c r="D273" s="15"/>
      <c r="E273" s="16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</row>
    <row r="274" s="2" customFormat="1" ht="21" customHeight="1" spans="1:31">
      <c r="A274" s="17" t="s">
        <v>167</v>
      </c>
      <c r="B274" s="14"/>
      <c r="C274" s="14"/>
      <c r="D274" s="15"/>
      <c r="E274" s="16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</row>
    <row r="275" s="2" customFormat="1" ht="21" customHeight="1" spans="1:31">
      <c r="A275" s="13" t="s">
        <v>168</v>
      </c>
      <c r="B275" s="14"/>
      <c r="C275" s="14"/>
      <c r="D275" s="15"/>
      <c r="E275" s="16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</row>
    <row r="276" s="2" customFormat="1" ht="21" customHeight="1" spans="1:31">
      <c r="A276" s="13" t="s">
        <v>169</v>
      </c>
      <c r="B276" s="14"/>
      <c r="C276" s="14"/>
      <c r="D276" s="15"/>
      <c r="E276" s="16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</row>
    <row r="277" s="2" customFormat="1" ht="21" customHeight="1" spans="1:31">
      <c r="A277" s="17" t="s">
        <v>170</v>
      </c>
      <c r="B277" s="14"/>
      <c r="C277" s="14"/>
      <c r="D277" s="15"/>
      <c r="E277" s="16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</row>
    <row r="278" s="2" customFormat="1" ht="21" customHeight="1" spans="1:31">
      <c r="A278" s="13" t="s">
        <v>171</v>
      </c>
      <c r="B278" s="14"/>
      <c r="C278" s="14"/>
      <c r="D278" s="15"/>
      <c r="E278" s="16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</row>
    <row r="279" s="2" customFormat="1" ht="21" customHeight="1" spans="1:31">
      <c r="A279" s="17" t="s">
        <v>172</v>
      </c>
      <c r="B279" s="14"/>
      <c r="C279" s="14"/>
      <c r="D279" s="15"/>
      <c r="E279" s="16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</row>
    <row r="280" s="2" customFormat="1" ht="21" customHeight="1" spans="1:31">
      <c r="A280" s="13" t="s">
        <v>173</v>
      </c>
      <c r="B280" s="14"/>
      <c r="C280" s="14"/>
      <c r="D280" s="15"/>
      <c r="E280" s="16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</row>
    <row r="281" s="2" customFormat="1" ht="21" customHeight="1" spans="1:31">
      <c r="A281" s="17" t="s">
        <v>174</v>
      </c>
      <c r="B281" s="14"/>
      <c r="C281" s="14"/>
      <c r="D281" s="15"/>
      <c r="E281" s="16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</row>
    <row r="282" s="2" customFormat="1" ht="21" customHeight="1" spans="1:31">
      <c r="A282" s="13" t="s">
        <v>175</v>
      </c>
      <c r="B282" s="14"/>
      <c r="C282" s="14"/>
      <c r="D282" s="15"/>
      <c r="E282" s="16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</row>
    <row r="283" s="2" customFormat="1" ht="21" customHeight="1" spans="1:31">
      <c r="A283" s="17" t="s">
        <v>176</v>
      </c>
      <c r="B283" s="14"/>
      <c r="C283" s="14"/>
      <c r="D283" s="15"/>
      <c r="E283" s="16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</row>
    <row r="284" s="2" customFormat="1" ht="21" customHeight="1" spans="1:31">
      <c r="A284" s="17" t="s">
        <v>177</v>
      </c>
      <c r="B284" s="14"/>
      <c r="C284" s="14"/>
      <c r="D284" s="15"/>
      <c r="E284" s="16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</row>
    <row r="285" s="2" customFormat="1" ht="21" customHeight="1" spans="1:31">
      <c r="A285" s="17" t="s">
        <v>178</v>
      </c>
      <c r="B285" s="14"/>
      <c r="C285" s="14"/>
      <c r="D285" s="15"/>
      <c r="E285" s="16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</row>
    <row r="286" s="2" customFormat="1" ht="21" customHeight="1" spans="1:31">
      <c r="A286" s="17" t="s">
        <v>179</v>
      </c>
      <c r="B286" s="14"/>
      <c r="C286" s="14"/>
      <c r="D286" s="15"/>
      <c r="E286" s="16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</row>
    <row r="287" s="2" customFormat="1" ht="21" customHeight="1" spans="1:31">
      <c r="A287" s="17" t="s">
        <v>180</v>
      </c>
      <c r="B287" s="14"/>
      <c r="C287" s="14"/>
      <c r="D287" s="15"/>
      <c r="E287" s="16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</row>
    <row r="288" s="2" customFormat="1" ht="21" customHeight="1" spans="1:31">
      <c r="A288" s="17" t="s">
        <v>181</v>
      </c>
      <c r="B288" s="14"/>
      <c r="C288" s="14"/>
      <c r="D288" s="15"/>
      <c r="E288" s="16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</row>
    <row r="289" s="2" customFormat="1" ht="21" customHeight="1" spans="1:31">
      <c r="A289" s="17" t="s">
        <v>182</v>
      </c>
      <c r="B289" s="14"/>
      <c r="C289" s="14"/>
      <c r="D289" s="15"/>
      <c r="E289" s="16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</row>
    <row r="290" s="2" customFormat="1" ht="21" customHeight="1" spans="1:31">
      <c r="A290" s="17" t="s">
        <v>183</v>
      </c>
      <c r="B290" s="14"/>
      <c r="C290" s="14"/>
      <c r="D290" s="15"/>
      <c r="E290" s="16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</row>
    <row r="291" s="2" customFormat="1" ht="21" customHeight="1" spans="1:31">
      <c r="A291" s="17" t="s">
        <v>184</v>
      </c>
      <c r="B291" s="14"/>
      <c r="C291" s="14"/>
      <c r="D291" s="15"/>
      <c r="E291" s="16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</row>
    <row r="292" s="2" customFormat="1" ht="21" customHeight="1" spans="1:31">
      <c r="A292" s="13" t="s">
        <v>185</v>
      </c>
      <c r="B292" s="14"/>
      <c r="C292" s="14"/>
      <c r="D292" s="15"/>
      <c r="E292" s="16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</row>
    <row r="293" s="2" customFormat="1" ht="21" customHeight="1" spans="1:31">
      <c r="A293" s="17" t="s">
        <v>186</v>
      </c>
      <c r="B293" s="14"/>
      <c r="C293" s="14"/>
      <c r="D293" s="15"/>
      <c r="E293" s="16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</row>
    <row r="294" s="2" customFormat="1" ht="21" customHeight="1" spans="1:31">
      <c r="A294" s="13" t="s">
        <v>187</v>
      </c>
      <c r="B294" s="14">
        <f>B295+B298+B316+B324++B333+B381</f>
        <v>25421</v>
      </c>
      <c r="C294" s="14">
        <v>25164</v>
      </c>
      <c r="D294" s="15">
        <f>(C294/B294)*100</f>
        <v>98.9890248219976</v>
      </c>
      <c r="E294" s="16">
        <v>136.16146312429</v>
      </c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</row>
    <row r="295" s="2" customFormat="1" ht="21" customHeight="1" spans="1:31">
      <c r="A295" s="13" t="s">
        <v>188</v>
      </c>
      <c r="B295" s="14"/>
      <c r="C295" s="14"/>
      <c r="D295" s="15"/>
      <c r="E295" s="16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</row>
    <row r="296" s="2" customFormat="1" ht="21" customHeight="1" spans="1:31">
      <c r="A296" s="17" t="s">
        <v>189</v>
      </c>
      <c r="B296" s="14"/>
      <c r="C296" s="14"/>
      <c r="D296" s="15"/>
      <c r="E296" s="16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</row>
    <row r="297" s="2" customFormat="1" ht="21" customHeight="1" spans="1:31">
      <c r="A297" s="17" t="s">
        <v>190</v>
      </c>
      <c r="B297" s="14"/>
      <c r="C297" s="14"/>
      <c r="D297" s="15"/>
      <c r="E297" s="16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</row>
    <row r="298" s="2" customFormat="1" ht="21" customHeight="1" spans="1:31">
      <c r="A298" s="13" t="s">
        <v>191</v>
      </c>
      <c r="B298" s="14">
        <v>22294</v>
      </c>
      <c r="C298" s="14">
        <v>22105</v>
      </c>
      <c r="D298" s="15">
        <f>(C298/B298)*100</f>
        <v>99.1522382703866</v>
      </c>
      <c r="E298" s="16">
        <v>149.773019852294</v>
      </c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</row>
    <row r="299" s="2" customFormat="1" ht="21" customHeight="1" spans="1:31">
      <c r="A299" s="17" t="s">
        <v>10</v>
      </c>
      <c r="B299" s="14"/>
      <c r="C299" s="14">
        <v>13214</v>
      </c>
      <c r="D299" s="15"/>
      <c r="E299" s="16">
        <v>128.166828322017</v>
      </c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</row>
    <row r="300" s="2" customFormat="1" ht="21" customHeight="1" spans="1:31">
      <c r="A300" s="17" t="s">
        <v>11</v>
      </c>
      <c r="B300" s="14"/>
      <c r="C300" s="14"/>
      <c r="D300" s="15"/>
      <c r="E300" s="16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</row>
    <row r="301" s="2" customFormat="1" ht="21" customHeight="1" spans="1:31">
      <c r="A301" s="17" t="s">
        <v>12</v>
      </c>
      <c r="B301" s="14"/>
      <c r="C301" s="14"/>
      <c r="D301" s="15"/>
      <c r="E301" s="16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</row>
    <row r="302" s="2" customFormat="1" ht="21" customHeight="1" spans="1:31">
      <c r="A302" s="17" t="s">
        <v>51</v>
      </c>
      <c r="B302" s="14"/>
      <c r="C302" s="14"/>
      <c r="D302" s="15"/>
      <c r="E302" s="16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</row>
    <row r="303" s="2" customFormat="1" ht="21" customHeight="1" spans="1:31">
      <c r="A303" s="17" t="s">
        <v>192</v>
      </c>
      <c r="B303" s="14"/>
      <c r="C303" s="14">
        <v>3271</v>
      </c>
      <c r="D303" s="15"/>
      <c r="E303" s="16">
        <v>272.583333333333</v>
      </c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</row>
    <row r="304" s="2" customFormat="1" ht="21" customHeight="1" spans="1:31">
      <c r="A304" s="17" t="s">
        <v>193</v>
      </c>
      <c r="B304" s="14"/>
      <c r="C304" s="14"/>
      <c r="D304" s="15"/>
      <c r="E304" s="16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</row>
    <row r="305" s="2" customFormat="1" ht="21" customHeight="1" spans="1:31">
      <c r="A305" s="17" t="s">
        <v>194</v>
      </c>
      <c r="B305" s="14"/>
      <c r="C305" s="14"/>
      <c r="D305" s="15"/>
      <c r="E305" s="16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</row>
    <row r="306" s="2" customFormat="1" ht="21" customHeight="1" spans="1:31">
      <c r="A306" s="17" t="s">
        <v>195</v>
      </c>
      <c r="B306" s="14"/>
      <c r="C306" s="14"/>
      <c r="D306" s="15"/>
      <c r="E306" s="16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</row>
    <row r="307" s="2" customFormat="1" ht="21" customHeight="1" spans="1:31">
      <c r="A307" s="17" t="s">
        <v>19</v>
      </c>
      <c r="B307" s="14"/>
      <c r="C307" s="14"/>
      <c r="D307" s="15"/>
      <c r="E307" s="16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</row>
    <row r="308" s="2" customFormat="1" ht="21" customHeight="1" spans="1:31">
      <c r="A308" s="17" t="s">
        <v>196</v>
      </c>
      <c r="B308" s="14"/>
      <c r="C308" s="14">
        <v>5620</v>
      </c>
      <c r="D308" s="15"/>
      <c r="E308" s="16">
        <v>172.976300400123</v>
      </c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</row>
    <row r="309" s="2" customFormat="1" ht="21" customHeight="1" spans="1:31">
      <c r="A309" s="13" t="s">
        <v>197</v>
      </c>
      <c r="B309" s="14"/>
      <c r="C309" s="14"/>
      <c r="D309" s="15"/>
      <c r="E309" s="16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</row>
    <row r="310" s="2" customFormat="1" ht="21" customHeight="1" spans="1:31">
      <c r="A310" s="17" t="s">
        <v>10</v>
      </c>
      <c r="B310" s="14"/>
      <c r="C310" s="14"/>
      <c r="D310" s="15"/>
      <c r="E310" s="16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</row>
    <row r="311" s="2" customFormat="1" ht="21" customHeight="1" spans="1:31">
      <c r="A311" s="17" t="s">
        <v>11</v>
      </c>
      <c r="B311" s="14"/>
      <c r="C311" s="14"/>
      <c r="D311" s="15"/>
      <c r="E311" s="16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</row>
    <row r="312" s="2" customFormat="1" ht="21" customHeight="1" spans="1:31">
      <c r="A312" s="17" t="s">
        <v>12</v>
      </c>
      <c r="B312" s="14"/>
      <c r="C312" s="14"/>
      <c r="D312" s="15"/>
      <c r="E312" s="16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</row>
    <row r="313" s="2" customFormat="1" ht="21" customHeight="1" spans="1:31">
      <c r="A313" s="17" t="s">
        <v>198</v>
      </c>
      <c r="B313" s="14"/>
      <c r="C313" s="14"/>
      <c r="D313" s="15"/>
      <c r="E313" s="16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</row>
    <row r="314" s="2" customFormat="1" ht="21" customHeight="1" spans="1:31">
      <c r="A314" s="17" t="s">
        <v>19</v>
      </c>
      <c r="B314" s="14"/>
      <c r="C314" s="14"/>
      <c r="D314" s="15"/>
      <c r="E314" s="16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</row>
    <row r="315" s="2" customFormat="1" ht="21" customHeight="1" spans="1:31">
      <c r="A315" s="17" t="s">
        <v>199</v>
      </c>
      <c r="B315" s="14"/>
      <c r="C315" s="14"/>
      <c r="D315" s="15"/>
      <c r="E315" s="16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</row>
    <row r="316" s="2" customFormat="1" ht="21" customHeight="1" spans="1:31">
      <c r="A316" s="13" t="s">
        <v>200</v>
      </c>
      <c r="B316" s="14">
        <v>1303</v>
      </c>
      <c r="C316" s="14">
        <v>1303</v>
      </c>
      <c r="D316" s="15">
        <f>(C316/B316)*100</f>
        <v>100</v>
      </c>
      <c r="E316" s="16">
        <v>113.205907906169</v>
      </c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</row>
    <row r="317" s="2" customFormat="1" ht="21" customHeight="1" spans="1:31">
      <c r="A317" s="17" t="s">
        <v>10</v>
      </c>
      <c r="B317" s="14"/>
      <c r="C317" s="14">
        <v>1303</v>
      </c>
      <c r="D317" s="15"/>
      <c r="E317" s="16">
        <v>113.205907906169</v>
      </c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</row>
    <row r="318" s="2" customFormat="1" ht="21" customHeight="1" spans="1:31">
      <c r="A318" s="17" t="s">
        <v>11</v>
      </c>
      <c r="B318" s="14"/>
      <c r="C318" s="14"/>
      <c r="D318" s="15"/>
      <c r="E318" s="16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</row>
    <row r="319" s="2" customFormat="1" ht="21" customHeight="1" spans="1:31">
      <c r="A319" s="17" t="s">
        <v>12</v>
      </c>
      <c r="B319" s="14"/>
      <c r="C319" s="14"/>
      <c r="D319" s="15"/>
      <c r="E319" s="16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</row>
    <row r="320" s="2" customFormat="1" ht="21" customHeight="1" spans="1:31">
      <c r="A320" s="17" t="s">
        <v>201</v>
      </c>
      <c r="B320" s="14"/>
      <c r="C320" s="14"/>
      <c r="D320" s="15"/>
      <c r="E320" s="16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</row>
    <row r="321" s="2" customFormat="1" ht="21" customHeight="1" spans="1:31">
      <c r="A321" s="17" t="s">
        <v>202</v>
      </c>
      <c r="B321" s="14"/>
      <c r="C321" s="14"/>
      <c r="D321" s="15"/>
      <c r="E321" s="16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</row>
    <row r="322" s="2" customFormat="1" ht="21" customHeight="1" spans="1:31">
      <c r="A322" s="17" t="s">
        <v>19</v>
      </c>
      <c r="B322" s="14"/>
      <c r="C322" s="14"/>
      <c r="D322" s="15"/>
      <c r="E322" s="16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</row>
    <row r="323" s="2" customFormat="1" ht="21" customHeight="1" spans="1:31">
      <c r="A323" s="17" t="s">
        <v>203</v>
      </c>
      <c r="B323" s="14"/>
      <c r="C323" s="14"/>
      <c r="D323" s="15"/>
      <c r="E323" s="16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</row>
    <row r="324" s="2" customFormat="1" ht="21" customHeight="1" spans="1:31">
      <c r="A324" s="13" t="s">
        <v>204</v>
      </c>
      <c r="B324" s="14">
        <v>1490</v>
      </c>
      <c r="C324" s="14">
        <v>1490</v>
      </c>
      <c r="D324" s="15">
        <f>(C324/B324)*100</f>
        <v>100</v>
      </c>
      <c r="E324" s="16">
        <v>116.679718089272</v>
      </c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</row>
    <row r="325" s="2" customFormat="1" ht="21" customHeight="1" spans="1:31">
      <c r="A325" s="17" t="s">
        <v>10</v>
      </c>
      <c r="B325" s="14"/>
      <c r="C325" s="14">
        <v>1490</v>
      </c>
      <c r="D325" s="15"/>
      <c r="E325" s="16">
        <v>116.679718089272</v>
      </c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</row>
    <row r="326" s="2" customFormat="1" ht="21" customHeight="1" spans="1:31">
      <c r="A326" s="17" t="s">
        <v>11</v>
      </c>
      <c r="B326" s="14"/>
      <c r="C326" s="14"/>
      <c r="D326" s="15"/>
      <c r="E326" s="16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</row>
    <row r="327" s="2" customFormat="1" ht="21" customHeight="1" spans="1:31">
      <c r="A327" s="17" t="s">
        <v>12</v>
      </c>
      <c r="B327" s="14"/>
      <c r="C327" s="14"/>
      <c r="D327" s="15"/>
      <c r="E327" s="16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</row>
    <row r="328" s="2" customFormat="1" ht="21" customHeight="1" spans="1:31">
      <c r="A328" s="17" t="s">
        <v>205</v>
      </c>
      <c r="B328" s="14"/>
      <c r="C328" s="14"/>
      <c r="D328" s="15"/>
      <c r="E328" s="16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</row>
    <row r="329" s="2" customFormat="1" ht="21" customHeight="1" spans="1:31">
      <c r="A329" s="17" t="s">
        <v>206</v>
      </c>
      <c r="B329" s="14"/>
      <c r="C329" s="14"/>
      <c r="D329" s="15"/>
      <c r="E329" s="16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</row>
    <row r="330" s="2" customFormat="1" ht="21" customHeight="1" spans="1:31">
      <c r="A330" s="17" t="s">
        <v>207</v>
      </c>
      <c r="B330" s="14"/>
      <c r="C330" s="14"/>
      <c r="D330" s="15"/>
      <c r="E330" s="16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</row>
    <row r="331" s="2" customFormat="1" ht="21" customHeight="1" spans="1:31">
      <c r="A331" s="17" t="s">
        <v>19</v>
      </c>
      <c r="B331" s="14"/>
      <c r="C331" s="14"/>
      <c r="D331" s="15"/>
      <c r="E331" s="16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</row>
    <row r="332" s="2" customFormat="1" ht="21" customHeight="1" spans="1:31">
      <c r="A332" s="17" t="s">
        <v>208</v>
      </c>
      <c r="B332" s="14"/>
      <c r="C332" s="14"/>
      <c r="D332" s="15"/>
      <c r="E332" s="16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</row>
    <row r="333" s="2" customFormat="1" ht="21" customHeight="1" spans="1:31">
      <c r="A333" s="13" t="s">
        <v>209</v>
      </c>
      <c r="B333" s="14">
        <v>334</v>
      </c>
      <c r="C333" s="14">
        <v>266</v>
      </c>
      <c r="D333" s="15">
        <f>(C333/B333)*100</f>
        <v>79.6407185628742</v>
      </c>
      <c r="E333" s="16">
        <v>116.157205240175</v>
      </c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</row>
    <row r="334" s="2" customFormat="1" ht="21" customHeight="1" spans="1:31">
      <c r="A334" s="17" t="s">
        <v>10</v>
      </c>
      <c r="B334" s="14"/>
      <c r="C334" s="14"/>
      <c r="D334" s="15"/>
      <c r="E334" s="16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</row>
    <row r="335" s="2" customFormat="1" ht="21" customHeight="1" spans="1:31">
      <c r="A335" s="17" t="s">
        <v>11</v>
      </c>
      <c r="B335" s="14"/>
      <c r="C335" s="14"/>
      <c r="D335" s="15"/>
      <c r="E335" s="16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</row>
    <row r="336" s="2" customFormat="1" ht="21" customHeight="1" spans="1:31">
      <c r="A336" s="17" t="s">
        <v>12</v>
      </c>
      <c r="B336" s="14"/>
      <c r="C336" s="14"/>
      <c r="D336" s="15"/>
      <c r="E336" s="16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</row>
    <row r="337" s="2" customFormat="1" ht="21" customHeight="1" spans="1:31">
      <c r="A337" s="17" t="s">
        <v>210</v>
      </c>
      <c r="B337" s="14"/>
      <c r="C337" s="14">
        <v>8</v>
      </c>
      <c r="D337" s="15"/>
      <c r="E337" s="16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</row>
    <row r="338" s="2" customFormat="1" ht="21" customHeight="1" spans="1:31">
      <c r="A338" s="17" t="s">
        <v>211</v>
      </c>
      <c r="B338" s="14"/>
      <c r="C338" s="14"/>
      <c r="D338" s="15"/>
      <c r="E338" s="16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</row>
    <row r="339" s="2" customFormat="1" ht="21" customHeight="1" spans="1:31">
      <c r="A339" s="17" t="s">
        <v>212</v>
      </c>
      <c r="B339" s="14"/>
      <c r="C339" s="14"/>
      <c r="D339" s="15"/>
      <c r="E339" s="16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</row>
    <row r="340" s="2" customFormat="1" ht="21" customHeight="1" spans="1:31">
      <c r="A340" s="17" t="s">
        <v>213</v>
      </c>
      <c r="B340" s="14"/>
      <c r="C340" s="14"/>
      <c r="D340" s="15"/>
      <c r="E340" s="16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</row>
    <row r="341" s="2" customFormat="1" ht="21" customHeight="1" spans="1:31">
      <c r="A341" s="17" t="s">
        <v>214</v>
      </c>
      <c r="B341" s="14"/>
      <c r="C341" s="14"/>
      <c r="D341" s="15"/>
      <c r="E341" s="16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</row>
    <row r="342" s="2" customFormat="1" ht="21" customHeight="1" spans="1:31">
      <c r="A342" s="17" t="s">
        <v>215</v>
      </c>
      <c r="B342" s="14"/>
      <c r="C342" s="14"/>
      <c r="D342" s="15"/>
      <c r="E342" s="16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</row>
    <row r="343" s="2" customFormat="1" ht="21" customHeight="1" spans="1:31">
      <c r="A343" s="17" t="s">
        <v>216</v>
      </c>
      <c r="B343" s="14"/>
      <c r="C343" s="14">
        <v>135</v>
      </c>
      <c r="D343" s="15"/>
      <c r="E343" s="16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</row>
    <row r="344" s="2" customFormat="1" ht="21" customHeight="1" spans="1:31">
      <c r="A344" s="17" t="s">
        <v>51</v>
      </c>
      <c r="B344" s="14"/>
      <c r="C344" s="14"/>
      <c r="D344" s="15"/>
      <c r="E344" s="16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</row>
    <row r="345" s="2" customFormat="1" ht="21" customHeight="1" spans="1:31">
      <c r="A345" s="17" t="s">
        <v>19</v>
      </c>
      <c r="B345" s="14"/>
      <c r="C345" s="14">
        <v>88</v>
      </c>
      <c r="D345" s="15"/>
      <c r="E345" s="16">
        <v>110</v>
      </c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</row>
    <row r="346" s="2" customFormat="1" ht="21" customHeight="1" spans="1:31">
      <c r="A346" s="17" t="s">
        <v>217</v>
      </c>
      <c r="B346" s="14"/>
      <c r="C346" s="14">
        <v>35</v>
      </c>
      <c r="D346" s="15"/>
      <c r="E346" s="16">
        <v>24.4755244755245</v>
      </c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</row>
    <row r="347" s="2" customFormat="1" ht="21" customHeight="1" spans="1:31">
      <c r="A347" s="13" t="s">
        <v>218</v>
      </c>
      <c r="B347" s="14"/>
      <c r="C347" s="14"/>
      <c r="D347" s="15"/>
      <c r="E347" s="16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</row>
    <row r="348" s="2" customFormat="1" ht="21" customHeight="1" spans="1:31">
      <c r="A348" s="17" t="s">
        <v>10</v>
      </c>
      <c r="B348" s="14"/>
      <c r="C348" s="14"/>
      <c r="D348" s="15"/>
      <c r="E348" s="16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</row>
    <row r="349" s="2" customFormat="1" ht="21" customHeight="1" spans="1:31">
      <c r="A349" s="17" t="s">
        <v>11</v>
      </c>
      <c r="B349" s="14"/>
      <c r="C349" s="14"/>
      <c r="D349" s="15"/>
      <c r="E349" s="16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</row>
    <row r="350" s="2" customFormat="1" ht="21" customHeight="1" spans="1:31">
      <c r="A350" s="17" t="s">
        <v>12</v>
      </c>
      <c r="B350" s="14"/>
      <c r="C350" s="14"/>
      <c r="D350" s="15"/>
      <c r="E350" s="16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</row>
    <row r="351" s="2" customFormat="1" ht="21" customHeight="1" spans="1:31">
      <c r="A351" s="17" t="s">
        <v>219</v>
      </c>
      <c r="B351" s="14"/>
      <c r="C351" s="14"/>
      <c r="D351" s="15"/>
      <c r="E351" s="16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</row>
    <row r="352" s="2" customFormat="1" ht="21" customHeight="1" spans="1:31">
      <c r="A352" s="17" t="s">
        <v>220</v>
      </c>
      <c r="B352" s="14"/>
      <c r="C352" s="14"/>
      <c r="D352" s="15"/>
      <c r="E352" s="16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</row>
    <row r="353" s="2" customFormat="1" ht="21" customHeight="1" spans="1:31">
      <c r="A353" s="17" t="s">
        <v>221</v>
      </c>
      <c r="B353" s="14"/>
      <c r="C353" s="14"/>
      <c r="D353" s="15"/>
      <c r="E353" s="16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</row>
    <row r="354" s="2" customFormat="1" ht="21" customHeight="1" spans="1:31">
      <c r="A354" s="17" t="s">
        <v>51</v>
      </c>
      <c r="B354" s="14"/>
      <c r="C354" s="14"/>
      <c r="D354" s="15"/>
      <c r="E354" s="16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</row>
    <row r="355" s="2" customFormat="1" ht="21" customHeight="1" spans="1:31">
      <c r="A355" s="17" t="s">
        <v>19</v>
      </c>
      <c r="B355" s="14"/>
      <c r="C355" s="14"/>
      <c r="D355" s="15"/>
      <c r="E355" s="16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</row>
    <row r="356" s="2" customFormat="1" ht="21" customHeight="1" spans="1:31">
      <c r="A356" s="17" t="s">
        <v>222</v>
      </c>
      <c r="B356" s="14"/>
      <c r="C356" s="14"/>
      <c r="D356" s="15"/>
      <c r="E356" s="16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</row>
    <row r="357" s="2" customFormat="1" ht="21" customHeight="1" spans="1:31">
      <c r="A357" s="13" t="s">
        <v>223</v>
      </c>
      <c r="B357" s="14"/>
      <c r="C357" s="14"/>
      <c r="D357" s="15"/>
      <c r="E357" s="16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</row>
    <row r="358" s="2" customFormat="1" ht="21" customHeight="1" spans="1:31">
      <c r="A358" s="17" t="s">
        <v>10</v>
      </c>
      <c r="B358" s="14"/>
      <c r="C358" s="14"/>
      <c r="D358" s="15"/>
      <c r="E358" s="16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</row>
    <row r="359" s="2" customFormat="1" ht="21" customHeight="1" spans="1:31">
      <c r="A359" s="17" t="s">
        <v>11</v>
      </c>
      <c r="B359" s="14"/>
      <c r="C359" s="14"/>
      <c r="D359" s="15"/>
      <c r="E359" s="16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</row>
    <row r="360" s="2" customFormat="1" ht="21" customHeight="1" spans="1:31">
      <c r="A360" s="17" t="s">
        <v>12</v>
      </c>
      <c r="B360" s="14"/>
      <c r="C360" s="14"/>
      <c r="D360" s="15"/>
      <c r="E360" s="16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</row>
    <row r="361" s="2" customFormat="1" ht="21" customHeight="1" spans="1:31">
      <c r="A361" s="17" t="s">
        <v>224</v>
      </c>
      <c r="B361" s="14"/>
      <c r="C361" s="14"/>
      <c r="D361" s="15"/>
      <c r="E361" s="16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</row>
    <row r="362" s="2" customFormat="1" ht="21" customHeight="1" spans="1:31">
      <c r="A362" s="17" t="s">
        <v>225</v>
      </c>
      <c r="B362" s="14"/>
      <c r="C362" s="14"/>
      <c r="D362" s="15"/>
      <c r="E362" s="16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</row>
    <row r="363" s="2" customFormat="1" ht="21" customHeight="1" spans="1:31">
      <c r="A363" s="17" t="s">
        <v>226</v>
      </c>
      <c r="B363" s="14"/>
      <c r="C363" s="14"/>
      <c r="D363" s="15"/>
      <c r="E363" s="16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</row>
    <row r="364" s="2" customFormat="1" ht="21" customHeight="1" spans="1:31">
      <c r="A364" s="17" t="s">
        <v>51</v>
      </c>
      <c r="B364" s="14"/>
      <c r="C364" s="14"/>
      <c r="D364" s="15"/>
      <c r="E364" s="16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</row>
    <row r="365" s="2" customFormat="1" ht="21" customHeight="1" spans="1:31">
      <c r="A365" s="17" t="s">
        <v>19</v>
      </c>
      <c r="B365" s="14"/>
      <c r="C365" s="14"/>
      <c r="D365" s="15"/>
      <c r="E365" s="16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</row>
    <row r="366" s="2" customFormat="1" ht="21" customHeight="1" spans="1:31">
      <c r="A366" s="17" t="s">
        <v>227</v>
      </c>
      <c r="B366" s="14"/>
      <c r="C366" s="14"/>
      <c r="D366" s="15"/>
      <c r="E366" s="16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</row>
    <row r="367" s="2" customFormat="1" ht="21" customHeight="1" spans="1:31">
      <c r="A367" s="13" t="s">
        <v>228</v>
      </c>
      <c r="B367" s="14"/>
      <c r="C367" s="14"/>
      <c r="D367" s="15"/>
      <c r="E367" s="16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</row>
    <row r="368" s="2" customFormat="1" ht="21" customHeight="1" spans="1:31">
      <c r="A368" s="17" t="s">
        <v>10</v>
      </c>
      <c r="B368" s="14"/>
      <c r="C368" s="14"/>
      <c r="D368" s="15"/>
      <c r="E368" s="16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</row>
    <row r="369" s="2" customFormat="1" ht="21" customHeight="1" spans="1:31">
      <c r="A369" s="17" t="s">
        <v>11</v>
      </c>
      <c r="B369" s="14"/>
      <c r="C369" s="14"/>
      <c r="D369" s="15"/>
      <c r="E369" s="16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</row>
    <row r="370" s="2" customFormat="1" ht="21" customHeight="1" spans="1:31">
      <c r="A370" s="17" t="s">
        <v>12</v>
      </c>
      <c r="B370" s="14"/>
      <c r="C370" s="14"/>
      <c r="D370" s="15"/>
      <c r="E370" s="16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</row>
    <row r="371" s="2" customFormat="1" ht="21" customHeight="1" spans="1:31">
      <c r="A371" s="17" t="s">
        <v>229</v>
      </c>
      <c r="B371" s="14"/>
      <c r="C371" s="14"/>
      <c r="D371" s="15"/>
      <c r="E371" s="16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</row>
    <row r="372" s="2" customFormat="1" ht="21" customHeight="1" spans="1:31">
      <c r="A372" s="17" t="s">
        <v>230</v>
      </c>
      <c r="B372" s="14"/>
      <c r="C372" s="14"/>
      <c r="D372" s="15"/>
      <c r="E372" s="16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</row>
    <row r="373" s="2" customFormat="1" ht="21" customHeight="1" spans="1:31">
      <c r="A373" s="17" t="s">
        <v>19</v>
      </c>
      <c r="B373" s="14"/>
      <c r="C373" s="14"/>
      <c r="D373" s="15"/>
      <c r="E373" s="16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</row>
    <row r="374" s="2" customFormat="1" ht="21" customHeight="1" spans="1:31">
      <c r="A374" s="17" t="s">
        <v>231</v>
      </c>
      <c r="B374" s="14"/>
      <c r="C374" s="14"/>
      <c r="D374" s="15"/>
      <c r="E374" s="16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</row>
    <row r="375" s="2" customFormat="1" ht="21" customHeight="1" spans="1:31">
      <c r="A375" s="13" t="s">
        <v>232</v>
      </c>
      <c r="B375" s="14"/>
      <c r="C375" s="14"/>
      <c r="D375" s="15"/>
      <c r="E375" s="16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</row>
    <row r="376" s="2" customFormat="1" ht="21" customHeight="1" spans="1:31">
      <c r="A376" s="17" t="s">
        <v>10</v>
      </c>
      <c r="B376" s="14"/>
      <c r="C376" s="14"/>
      <c r="D376" s="15"/>
      <c r="E376" s="16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</row>
    <row r="377" s="2" customFormat="1" ht="21" customHeight="1" spans="1:31">
      <c r="A377" s="17" t="s">
        <v>11</v>
      </c>
      <c r="B377" s="14"/>
      <c r="C377" s="14"/>
      <c r="D377" s="15"/>
      <c r="E377" s="16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</row>
    <row r="378" s="2" customFormat="1" ht="21" customHeight="1" spans="1:31">
      <c r="A378" s="17" t="s">
        <v>51</v>
      </c>
      <c r="B378" s="14"/>
      <c r="C378" s="14"/>
      <c r="D378" s="15"/>
      <c r="E378" s="16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</row>
    <row r="379" s="2" customFormat="1" ht="21" customHeight="1" spans="1:31">
      <c r="A379" s="17" t="s">
        <v>233</v>
      </c>
      <c r="B379" s="14"/>
      <c r="C379" s="14"/>
      <c r="D379" s="15"/>
      <c r="E379" s="16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</row>
    <row r="380" s="2" customFormat="1" ht="21" customHeight="1" spans="1:31">
      <c r="A380" s="17" t="s">
        <v>234</v>
      </c>
      <c r="B380" s="14"/>
      <c r="C380" s="14"/>
      <c r="D380" s="15"/>
      <c r="E380" s="16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</row>
    <row r="381" s="2" customFormat="1" ht="21" customHeight="1" spans="1:31">
      <c r="A381" s="13" t="s">
        <v>235</v>
      </c>
      <c r="B381" s="14"/>
      <c r="C381" s="14"/>
      <c r="D381" s="15"/>
      <c r="E381" s="16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</row>
    <row r="382" s="2" customFormat="1" ht="21" customHeight="1" spans="1:31">
      <c r="A382" s="17" t="s">
        <v>236</v>
      </c>
      <c r="B382" s="14"/>
      <c r="C382" s="14"/>
      <c r="D382" s="15"/>
      <c r="E382" s="16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</row>
    <row r="383" s="2" customFormat="1" ht="21" customHeight="1" spans="1:31">
      <c r="A383" s="17" t="s">
        <v>237</v>
      </c>
      <c r="B383" s="14"/>
      <c r="C383" s="14"/>
      <c r="D383" s="15"/>
      <c r="E383" s="16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</row>
    <row r="384" s="2" customFormat="1" ht="21" customHeight="1" spans="1:31">
      <c r="A384" s="13" t="s">
        <v>238</v>
      </c>
      <c r="B384" s="14">
        <f>B385+B390+B397+B427+B434+B417+B421</f>
        <v>67099</v>
      </c>
      <c r="C384" s="14">
        <v>65995</v>
      </c>
      <c r="D384" s="15">
        <f>(C384/B384)*100</f>
        <v>98.3546699652752</v>
      </c>
      <c r="E384" s="16">
        <v>116.092317976322</v>
      </c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</row>
    <row r="385" s="2" customFormat="1" ht="21" customHeight="1" spans="1:31">
      <c r="A385" s="13" t="s">
        <v>239</v>
      </c>
      <c r="B385" s="14">
        <v>638</v>
      </c>
      <c r="C385" s="14">
        <v>638</v>
      </c>
      <c r="D385" s="15">
        <f>(C385/B385)*100</f>
        <v>100</v>
      </c>
      <c r="E385" s="16">
        <v>6.40562248995984</v>
      </c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</row>
    <row r="386" s="2" customFormat="1" ht="21" customHeight="1" spans="1:31">
      <c r="A386" s="17" t="s">
        <v>10</v>
      </c>
      <c r="B386" s="14"/>
      <c r="C386" s="14">
        <v>638</v>
      </c>
      <c r="D386" s="15"/>
      <c r="E386" s="16">
        <v>6.40562248995984</v>
      </c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</row>
    <row r="387" s="2" customFormat="1" ht="21" customHeight="1" spans="1:31">
      <c r="A387" s="17" t="s">
        <v>11</v>
      </c>
      <c r="B387" s="14"/>
      <c r="C387" s="14"/>
      <c r="D387" s="15"/>
      <c r="E387" s="16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</row>
    <row r="388" s="2" customFormat="1" ht="21" customHeight="1" spans="1:31">
      <c r="A388" s="17" t="s">
        <v>12</v>
      </c>
      <c r="B388" s="14"/>
      <c r="C388" s="14"/>
      <c r="D388" s="15"/>
      <c r="E388" s="16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</row>
    <row r="389" s="2" customFormat="1" ht="21" customHeight="1" spans="1:31">
      <c r="A389" s="17" t="s">
        <v>240</v>
      </c>
      <c r="B389" s="14"/>
      <c r="C389" s="14"/>
      <c r="D389" s="15"/>
      <c r="E389" s="16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</row>
    <row r="390" s="2" customFormat="1" ht="21" customHeight="1" spans="1:31">
      <c r="A390" s="13" t="s">
        <v>241</v>
      </c>
      <c r="B390" s="14">
        <v>56478</v>
      </c>
      <c r="C390" s="14">
        <v>55836</v>
      </c>
      <c r="D390" s="15">
        <f>(C390/B390)*100</f>
        <v>98.8632741952619</v>
      </c>
      <c r="E390" s="16">
        <v>132.347294318424</v>
      </c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</row>
    <row r="391" s="2" customFormat="1" ht="21" customHeight="1" spans="1:31">
      <c r="A391" s="17" t="s">
        <v>242</v>
      </c>
      <c r="B391" s="14"/>
      <c r="C391" s="14">
        <v>7091</v>
      </c>
      <c r="D391" s="15"/>
      <c r="E391" s="16">
        <v>162.936580882353</v>
      </c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</row>
    <row r="392" s="2" customFormat="1" ht="21" customHeight="1" spans="1:31">
      <c r="A392" s="17" t="s">
        <v>243</v>
      </c>
      <c r="B392" s="14"/>
      <c r="C392" s="14">
        <v>17694</v>
      </c>
      <c r="D392" s="15"/>
      <c r="E392" s="16">
        <v>222.902494331066</v>
      </c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</row>
    <row r="393" s="2" customFormat="1" ht="21" customHeight="1" spans="1:31">
      <c r="A393" s="17" t="s">
        <v>244</v>
      </c>
      <c r="B393" s="14"/>
      <c r="C393" s="14">
        <v>5960</v>
      </c>
      <c r="D393" s="15"/>
      <c r="E393" s="16">
        <v>180.715585203153</v>
      </c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</row>
    <row r="394" s="2" customFormat="1" ht="21" customHeight="1" spans="1:31">
      <c r="A394" s="17" t="s">
        <v>245</v>
      </c>
      <c r="B394" s="14"/>
      <c r="C394" s="14">
        <v>3756</v>
      </c>
      <c r="D394" s="15"/>
      <c r="E394" s="16">
        <v>142.380591357089</v>
      </c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</row>
    <row r="395" s="2" customFormat="1" ht="21" customHeight="1" spans="1:31">
      <c r="A395" s="17" t="s">
        <v>246</v>
      </c>
      <c r="B395" s="14"/>
      <c r="C395" s="14"/>
      <c r="D395" s="15"/>
      <c r="E395" s="16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</row>
    <row r="396" s="2" customFormat="1" ht="21" customHeight="1" spans="1:31">
      <c r="A396" s="17" t="s">
        <v>247</v>
      </c>
      <c r="B396" s="14"/>
      <c r="C396" s="14">
        <v>21335</v>
      </c>
      <c r="D396" s="15"/>
      <c r="E396" s="16">
        <v>89.0330926845554</v>
      </c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</row>
    <row r="397" s="2" customFormat="1" ht="21" customHeight="1" spans="1:31">
      <c r="A397" s="13" t="s">
        <v>248</v>
      </c>
      <c r="B397" s="14"/>
      <c r="C397" s="14"/>
      <c r="D397" s="15"/>
      <c r="E397" s="16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</row>
    <row r="398" s="2" customFormat="1" ht="21" customHeight="1" spans="1:31">
      <c r="A398" s="17" t="s">
        <v>249</v>
      </c>
      <c r="B398" s="14"/>
      <c r="C398" s="14"/>
      <c r="D398" s="15"/>
      <c r="E398" s="16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</row>
    <row r="399" s="2" customFormat="1" ht="21" customHeight="1" spans="1:31">
      <c r="A399" s="17" t="s">
        <v>250</v>
      </c>
      <c r="B399" s="14"/>
      <c r="C399" s="14"/>
      <c r="D399" s="15"/>
      <c r="E399" s="16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</row>
    <row r="400" s="2" customFormat="1" ht="21" customHeight="1" spans="1:31">
      <c r="A400" s="17" t="s">
        <v>251</v>
      </c>
      <c r="B400" s="14"/>
      <c r="C400" s="14"/>
      <c r="D400" s="15"/>
      <c r="E400" s="16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</row>
    <row r="401" s="2" customFormat="1" ht="21" customHeight="1" spans="1:31">
      <c r="A401" s="17" t="s">
        <v>252</v>
      </c>
      <c r="B401" s="14"/>
      <c r="C401" s="14"/>
      <c r="D401" s="15"/>
      <c r="E401" s="16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</row>
    <row r="402" s="2" customFormat="1" ht="21" customHeight="1" spans="1:31">
      <c r="A402" s="17" t="s">
        <v>253</v>
      </c>
      <c r="B402" s="14"/>
      <c r="C402" s="14"/>
      <c r="D402" s="15"/>
      <c r="E402" s="16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</row>
    <row r="403" s="2" customFormat="1" ht="21" customHeight="1" spans="1:31">
      <c r="A403" s="13" t="s">
        <v>254</v>
      </c>
      <c r="B403" s="14"/>
      <c r="C403" s="14"/>
      <c r="D403" s="15"/>
      <c r="E403" s="16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</row>
    <row r="404" s="2" customFormat="1" ht="21" customHeight="1" spans="1:31">
      <c r="A404" s="17" t="s">
        <v>255</v>
      </c>
      <c r="B404" s="14"/>
      <c r="C404" s="14"/>
      <c r="D404" s="15"/>
      <c r="E404" s="16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</row>
    <row r="405" s="2" customFormat="1" ht="21" customHeight="1" spans="1:31">
      <c r="A405" s="17" t="s">
        <v>256</v>
      </c>
      <c r="B405" s="14"/>
      <c r="C405" s="14"/>
      <c r="D405" s="15"/>
      <c r="E405" s="16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</row>
    <row r="406" s="2" customFormat="1" ht="21" customHeight="1" spans="1:31">
      <c r="A406" s="17" t="s">
        <v>257</v>
      </c>
      <c r="B406" s="14"/>
      <c r="C406" s="14"/>
      <c r="D406" s="15"/>
      <c r="E406" s="16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</row>
    <row r="407" s="2" customFormat="1" ht="21" customHeight="1" spans="1:31">
      <c r="A407" s="17" t="s">
        <v>258</v>
      </c>
      <c r="B407" s="14"/>
      <c r="C407" s="14"/>
      <c r="D407" s="15"/>
      <c r="E407" s="16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</row>
    <row r="408" s="2" customFormat="1" ht="21" customHeight="1" spans="1:31">
      <c r="A408" s="17" t="s">
        <v>259</v>
      </c>
      <c r="B408" s="14"/>
      <c r="C408" s="14"/>
      <c r="D408" s="15"/>
      <c r="E408" s="16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</row>
    <row r="409" s="2" customFormat="1" ht="21" customHeight="1" spans="1:31">
      <c r="A409" s="13" t="s">
        <v>260</v>
      </c>
      <c r="B409" s="14"/>
      <c r="C409" s="14"/>
      <c r="D409" s="15"/>
      <c r="E409" s="16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</row>
    <row r="410" s="2" customFormat="1" ht="21" customHeight="1" spans="1:31">
      <c r="A410" s="17" t="s">
        <v>261</v>
      </c>
      <c r="B410" s="14"/>
      <c r="C410" s="14"/>
      <c r="D410" s="15"/>
      <c r="E410" s="16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</row>
    <row r="411" s="2" customFormat="1" ht="21" customHeight="1" spans="1:31">
      <c r="A411" s="17" t="s">
        <v>262</v>
      </c>
      <c r="B411" s="14"/>
      <c r="C411" s="14"/>
      <c r="D411" s="15"/>
      <c r="E411" s="16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</row>
    <row r="412" s="2" customFormat="1" ht="21" customHeight="1" spans="1:31">
      <c r="A412" s="17" t="s">
        <v>263</v>
      </c>
      <c r="B412" s="14"/>
      <c r="C412" s="14"/>
      <c r="D412" s="15"/>
      <c r="E412" s="16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</row>
    <row r="413" s="2" customFormat="1" ht="21" customHeight="1" spans="1:31">
      <c r="A413" s="13" t="s">
        <v>264</v>
      </c>
      <c r="B413" s="14"/>
      <c r="C413" s="14"/>
      <c r="D413" s="15"/>
      <c r="E413" s="16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</row>
    <row r="414" s="2" customFormat="1" ht="21" customHeight="1" spans="1:31">
      <c r="A414" s="17" t="s">
        <v>265</v>
      </c>
      <c r="B414" s="14"/>
      <c r="C414" s="14"/>
      <c r="D414" s="15"/>
      <c r="E414" s="16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</row>
    <row r="415" s="2" customFormat="1" ht="21" customHeight="1" spans="1:31">
      <c r="A415" s="17" t="s">
        <v>266</v>
      </c>
      <c r="B415" s="14"/>
      <c r="C415" s="14"/>
      <c r="D415" s="15"/>
      <c r="E415" s="16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</row>
    <row r="416" s="2" customFormat="1" ht="21" customHeight="1" spans="1:31">
      <c r="A416" s="17" t="s">
        <v>267</v>
      </c>
      <c r="B416" s="14"/>
      <c r="C416" s="14"/>
      <c r="D416" s="15"/>
      <c r="E416" s="16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</row>
    <row r="417" s="2" customFormat="1" ht="21" customHeight="1" spans="1:31">
      <c r="A417" s="13" t="s">
        <v>268</v>
      </c>
      <c r="B417" s="14">
        <v>7</v>
      </c>
      <c r="C417" s="14">
        <v>7</v>
      </c>
      <c r="D417" s="15">
        <f>(C417/B417)*100</f>
        <v>100</v>
      </c>
      <c r="E417" s="16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</row>
    <row r="418" s="2" customFormat="1" ht="21" customHeight="1" spans="1:31">
      <c r="A418" s="17" t="s">
        <v>269</v>
      </c>
      <c r="B418" s="14"/>
      <c r="C418" s="14"/>
      <c r="D418" s="15"/>
      <c r="E418" s="16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</row>
    <row r="419" s="2" customFormat="1" ht="21" customHeight="1" spans="1:31">
      <c r="A419" s="17" t="s">
        <v>270</v>
      </c>
      <c r="B419" s="14"/>
      <c r="C419" s="14"/>
      <c r="D419" s="15"/>
      <c r="E419" s="16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</row>
    <row r="420" s="2" customFormat="1" ht="21" customHeight="1" spans="1:31">
      <c r="A420" s="17" t="s">
        <v>271</v>
      </c>
      <c r="B420" s="14"/>
      <c r="C420" s="14">
        <v>7</v>
      </c>
      <c r="D420" s="15"/>
      <c r="E420" s="16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</row>
    <row r="421" s="2" customFormat="1" ht="21" customHeight="1" spans="1:31">
      <c r="A421" s="13" t="s">
        <v>272</v>
      </c>
      <c r="B421" s="14">
        <v>48</v>
      </c>
      <c r="C421" s="14">
        <v>48</v>
      </c>
      <c r="D421" s="15">
        <f>(C421/B421)*100</f>
        <v>100</v>
      </c>
      <c r="E421" s="16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</row>
    <row r="422" s="2" customFormat="1" ht="21" customHeight="1" spans="1:31">
      <c r="A422" s="17" t="s">
        <v>273</v>
      </c>
      <c r="B422" s="14"/>
      <c r="C422" s="14"/>
      <c r="D422" s="15"/>
      <c r="E422" s="16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</row>
    <row r="423" s="2" customFormat="1" ht="21" customHeight="1" spans="1:31">
      <c r="A423" s="17" t="s">
        <v>274</v>
      </c>
      <c r="B423" s="14"/>
      <c r="C423" s="14"/>
      <c r="D423" s="15"/>
      <c r="E423" s="16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</row>
    <row r="424" s="2" customFormat="1" ht="21" customHeight="1" spans="1:31">
      <c r="A424" s="17" t="s">
        <v>275</v>
      </c>
      <c r="B424" s="14"/>
      <c r="C424" s="14">
        <v>48</v>
      </c>
      <c r="D424" s="15"/>
      <c r="E424" s="16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</row>
    <row r="425" s="2" customFormat="1" ht="21" customHeight="1" spans="1:31">
      <c r="A425" s="17" t="s">
        <v>276</v>
      </c>
      <c r="B425" s="14"/>
      <c r="C425" s="14"/>
      <c r="D425" s="15"/>
      <c r="E425" s="16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</row>
    <row r="426" s="2" customFormat="1" ht="21" customHeight="1" spans="1:31">
      <c r="A426" s="17" t="s">
        <v>277</v>
      </c>
      <c r="B426" s="14"/>
      <c r="C426" s="14"/>
      <c r="D426" s="15"/>
      <c r="E426" s="16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</row>
    <row r="427" s="2" customFormat="1" ht="21" customHeight="1" spans="1:31">
      <c r="A427" s="13" t="s">
        <v>278</v>
      </c>
      <c r="B427" s="14">
        <v>9899</v>
      </c>
      <c r="C427" s="14">
        <v>9437</v>
      </c>
      <c r="D427" s="15">
        <f>(C427/B427)*100</f>
        <v>95.332861905243</v>
      </c>
      <c r="E427" s="16">
        <v>205.688753269398</v>
      </c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</row>
    <row r="428" s="2" customFormat="1" ht="21" customHeight="1" spans="1:31">
      <c r="A428" s="17" t="s">
        <v>279</v>
      </c>
      <c r="B428" s="14"/>
      <c r="C428" s="14"/>
      <c r="D428" s="15"/>
      <c r="E428" s="16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</row>
    <row r="429" s="2" customFormat="1" ht="21" customHeight="1" spans="1:31">
      <c r="A429" s="17" t="s">
        <v>280</v>
      </c>
      <c r="B429" s="14"/>
      <c r="C429" s="14"/>
      <c r="D429" s="15"/>
      <c r="E429" s="16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</row>
    <row r="430" s="2" customFormat="1" ht="21" customHeight="1" spans="1:31">
      <c r="A430" s="17" t="s">
        <v>281</v>
      </c>
      <c r="B430" s="14"/>
      <c r="C430" s="14">
        <v>7868</v>
      </c>
      <c r="D430" s="15"/>
      <c r="E430" s="16">
        <v>310.130074891604</v>
      </c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</row>
    <row r="431" s="2" customFormat="1" ht="21" customHeight="1" spans="1:31">
      <c r="A431" s="17" t="s">
        <v>282</v>
      </c>
      <c r="B431" s="14"/>
      <c r="C431" s="14">
        <v>1569</v>
      </c>
      <c r="D431" s="15"/>
      <c r="E431" s="16">
        <v>78.45</v>
      </c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</row>
    <row r="432" s="2" customFormat="1" ht="21" customHeight="1" spans="1:31">
      <c r="A432" s="17" t="s">
        <v>283</v>
      </c>
      <c r="B432" s="14"/>
      <c r="C432" s="14"/>
      <c r="D432" s="15"/>
      <c r="E432" s="16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</row>
    <row r="433" s="2" customFormat="1" ht="21" customHeight="1" spans="1:31">
      <c r="A433" s="17" t="s">
        <v>284</v>
      </c>
      <c r="B433" s="14"/>
      <c r="C433" s="14"/>
      <c r="D433" s="15"/>
      <c r="E433" s="16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</row>
    <row r="434" s="2" customFormat="1" ht="21" customHeight="1" spans="1:31">
      <c r="A434" s="13" t="s">
        <v>285</v>
      </c>
      <c r="B434" s="14">
        <v>29</v>
      </c>
      <c r="C434" s="14">
        <v>29</v>
      </c>
      <c r="D434" s="15">
        <f t="shared" ref="D434:D437" si="0">(C434/B434)*100</f>
        <v>100</v>
      </c>
      <c r="E434" s="16">
        <v>26.3636363636364</v>
      </c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</row>
    <row r="435" s="2" customFormat="1" ht="21" customHeight="1" spans="1:31">
      <c r="A435" s="17" t="s">
        <v>286</v>
      </c>
      <c r="B435" s="14"/>
      <c r="C435" s="14">
        <v>29</v>
      </c>
      <c r="D435" s="15"/>
      <c r="E435" s="16">
        <v>26.3636363636364</v>
      </c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</row>
    <row r="436" s="2" customFormat="1" ht="21" customHeight="1" spans="1:31">
      <c r="A436" s="13" t="s">
        <v>287</v>
      </c>
      <c r="B436" s="14">
        <f>B437+B442+B451+B457+B462+B467+B472+B479+B483+B487</f>
        <v>29733</v>
      </c>
      <c r="C436" s="14">
        <v>29398</v>
      </c>
      <c r="D436" s="15">
        <f t="shared" si="0"/>
        <v>98.8733057545488</v>
      </c>
      <c r="E436" s="16">
        <v>70.8590435788662</v>
      </c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</row>
    <row r="437" s="2" customFormat="1" ht="21" customHeight="1" spans="1:31">
      <c r="A437" s="13" t="s">
        <v>288</v>
      </c>
      <c r="B437" s="14">
        <v>6910</v>
      </c>
      <c r="C437" s="14">
        <v>6910</v>
      </c>
      <c r="D437" s="15">
        <f t="shared" si="0"/>
        <v>100</v>
      </c>
      <c r="E437" s="16">
        <v>96.8329596412556</v>
      </c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</row>
    <row r="438" s="2" customFormat="1" ht="21" customHeight="1" spans="1:31">
      <c r="A438" s="17" t="s">
        <v>10</v>
      </c>
      <c r="B438" s="14"/>
      <c r="C438" s="14">
        <v>389</v>
      </c>
      <c r="D438" s="15"/>
      <c r="E438" s="16">
        <v>5.64668311801423</v>
      </c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</row>
    <row r="439" s="2" customFormat="1" ht="21" customHeight="1" spans="1:31">
      <c r="A439" s="17" t="s">
        <v>11</v>
      </c>
      <c r="B439" s="14"/>
      <c r="C439" s="14"/>
      <c r="D439" s="15"/>
      <c r="E439" s="16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</row>
    <row r="440" s="2" customFormat="1" ht="21" customHeight="1" spans="1:31">
      <c r="A440" s="17" t="s">
        <v>12</v>
      </c>
      <c r="B440" s="14"/>
      <c r="C440" s="14"/>
      <c r="D440" s="15"/>
      <c r="E440" s="16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</row>
    <row r="441" s="2" customFormat="1" ht="21" customHeight="1" spans="1:31">
      <c r="A441" s="17" t="s">
        <v>289</v>
      </c>
      <c r="B441" s="14"/>
      <c r="C441" s="14">
        <v>6521</v>
      </c>
      <c r="D441" s="15"/>
      <c r="E441" s="16">
        <v>2640.08097165992</v>
      </c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</row>
    <row r="442" s="2" customFormat="1" ht="21" customHeight="1" spans="1:31">
      <c r="A442" s="13" t="s">
        <v>290</v>
      </c>
      <c r="B442" s="14"/>
      <c r="C442" s="14"/>
      <c r="D442" s="15"/>
      <c r="E442" s="16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</row>
    <row r="443" s="2" customFormat="1" ht="21" customHeight="1" spans="1:31">
      <c r="A443" s="17" t="s">
        <v>291</v>
      </c>
      <c r="B443" s="14"/>
      <c r="C443" s="14"/>
      <c r="D443" s="15"/>
      <c r="E443" s="16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</row>
    <row r="444" s="2" customFormat="1" ht="21" customHeight="1" spans="1:31">
      <c r="A444" s="17" t="s">
        <v>292</v>
      </c>
      <c r="B444" s="14"/>
      <c r="C444" s="14"/>
      <c r="D444" s="15"/>
      <c r="E444" s="16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</row>
    <row r="445" s="2" customFormat="1" ht="21" customHeight="1" spans="1:31">
      <c r="A445" s="17" t="s">
        <v>293</v>
      </c>
      <c r="B445" s="14"/>
      <c r="C445" s="14"/>
      <c r="D445" s="15"/>
      <c r="E445" s="16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</row>
    <row r="446" s="2" customFormat="1" ht="21" customHeight="1" spans="1:31">
      <c r="A446" s="17" t="s">
        <v>294</v>
      </c>
      <c r="B446" s="14"/>
      <c r="C446" s="14"/>
      <c r="D446" s="15"/>
      <c r="E446" s="16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</row>
    <row r="447" s="2" customFormat="1" ht="21" customHeight="1" spans="1:31">
      <c r="A447" s="17" t="s">
        <v>295</v>
      </c>
      <c r="B447" s="14"/>
      <c r="C447" s="14"/>
      <c r="D447" s="15"/>
      <c r="E447" s="16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</row>
    <row r="448" s="2" customFormat="1" ht="21" customHeight="1" spans="1:31">
      <c r="A448" s="17" t="s">
        <v>296</v>
      </c>
      <c r="B448" s="14"/>
      <c r="C448" s="14"/>
      <c r="D448" s="15"/>
      <c r="E448" s="16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</row>
    <row r="449" s="2" customFormat="1" ht="21" customHeight="1" spans="1:31">
      <c r="A449" s="17" t="s">
        <v>297</v>
      </c>
      <c r="B449" s="14"/>
      <c r="C449" s="14"/>
      <c r="D449" s="15"/>
      <c r="E449" s="16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</row>
    <row r="450" s="2" customFormat="1" ht="21" customHeight="1" spans="1:31">
      <c r="A450" s="17" t="s">
        <v>298</v>
      </c>
      <c r="B450" s="14"/>
      <c r="C450" s="14"/>
      <c r="D450" s="15"/>
      <c r="E450" s="16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</row>
    <row r="451" s="2" customFormat="1" ht="21" customHeight="1" spans="1:31">
      <c r="A451" s="13" t="s">
        <v>299</v>
      </c>
      <c r="B451" s="14">
        <v>180</v>
      </c>
      <c r="C451" s="14">
        <v>180</v>
      </c>
      <c r="D451" s="15">
        <f>(C451/B451)*100</f>
        <v>100</v>
      </c>
      <c r="E451" s="16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</row>
    <row r="452" s="2" customFormat="1" ht="21" customHeight="1" spans="1:31">
      <c r="A452" s="17" t="s">
        <v>291</v>
      </c>
      <c r="B452" s="14"/>
      <c r="C452" s="14"/>
      <c r="D452" s="15"/>
      <c r="E452" s="16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</row>
    <row r="453" s="2" customFormat="1" ht="21" customHeight="1" spans="1:31">
      <c r="A453" s="17" t="s">
        <v>300</v>
      </c>
      <c r="B453" s="14"/>
      <c r="C453" s="14"/>
      <c r="D453" s="15"/>
      <c r="E453" s="16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</row>
    <row r="454" s="2" customFormat="1" ht="21" customHeight="1" spans="1:31">
      <c r="A454" s="17" t="s">
        <v>301</v>
      </c>
      <c r="B454" s="14"/>
      <c r="C454" s="14">
        <v>180</v>
      </c>
      <c r="D454" s="15"/>
      <c r="E454" s="16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</row>
    <row r="455" s="2" customFormat="1" ht="21" customHeight="1" spans="1:31">
      <c r="A455" s="17" t="s">
        <v>302</v>
      </c>
      <c r="B455" s="14"/>
      <c r="C455" s="14"/>
      <c r="D455" s="15"/>
      <c r="E455" s="16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</row>
    <row r="456" s="2" customFormat="1" ht="21" customHeight="1" spans="1:31">
      <c r="A456" s="17" t="s">
        <v>303</v>
      </c>
      <c r="B456" s="14"/>
      <c r="C456" s="14"/>
      <c r="D456" s="15"/>
      <c r="E456" s="16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</row>
    <row r="457" s="2" customFormat="1" ht="21" customHeight="1" spans="1:31">
      <c r="A457" s="13" t="s">
        <v>304</v>
      </c>
      <c r="B457" s="14">
        <v>100</v>
      </c>
      <c r="C457" s="14"/>
      <c r="D457" s="15"/>
      <c r="E457" s="16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</row>
    <row r="458" s="2" customFormat="1" ht="21" customHeight="1" spans="1:31">
      <c r="A458" s="17" t="s">
        <v>291</v>
      </c>
      <c r="B458" s="14"/>
      <c r="C458" s="14"/>
      <c r="D458" s="15"/>
      <c r="E458" s="16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</row>
    <row r="459" s="2" customFormat="1" ht="21" customHeight="1" spans="1:31">
      <c r="A459" s="17" t="s">
        <v>305</v>
      </c>
      <c r="B459" s="14"/>
      <c r="C459" s="14"/>
      <c r="D459" s="15"/>
      <c r="E459" s="16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</row>
    <row r="460" s="2" customFormat="1" ht="21" customHeight="1" spans="1:31">
      <c r="A460" s="17" t="s">
        <v>306</v>
      </c>
      <c r="B460" s="14"/>
      <c r="C460" s="14"/>
      <c r="D460" s="15"/>
      <c r="E460" s="16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</row>
    <row r="461" s="2" customFormat="1" ht="21" customHeight="1" spans="1:31">
      <c r="A461" s="17" t="s">
        <v>307</v>
      </c>
      <c r="B461" s="14"/>
      <c r="C461" s="14"/>
      <c r="D461" s="15"/>
      <c r="E461" s="16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</row>
    <row r="462" s="2" customFormat="1" ht="21" customHeight="1" spans="1:31">
      <c r="A462" s="13" t="s">
        <v>308</v>
      </c>
      <c r="B462" s="14">
        <v>3960</v>
      </c>
      <c r="C462" s="14">
        <v>3725</v>
      </c>
      <c r="D462" s="15">
        <f>(C462/B462)*100</f>
        <v>94.0656565656566</v>
      </c>
      <c r="E462" s="16">
        <v>335.283528352835</v>
      </c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</row>
    <row r="463" s="2" customFormat="1" ht="21" customHeight="1" spans="1:31">
      <c r="A463" s="17" t="s">
        <v>291</v>
      </c>
      <c r="B463" s="14"/>
      <c r="C463" s="14"/>
      <c r="D463" s="15"/>
      <c r="E463" s="16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</row>
    <row r="464" s="2" customFormat="1" ht="21" customHeight="1" spans="1:31">
      <c r="A464" s="17" t="s">
        <v>309</v>
      </c>
      <c r="B464" s="14"/>
      <c r="C464" s="14">
        <v>2000</v>
      </c>
      <c r="D464" s="15"/>
      <c r="E464" s="16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</row>
    <row r="465" s="2" customFormat="1" ht="21" customHeight="1" spans="1:31">
      <c r="A465" s="17" t="s">
        <v>310</v>
      </c>
      <c r="B465" s="14"/>
      <c r="C465" s="14">
        <v>1425</v>
      </c>
      <c r="D465" s="15"/>
      <c r="E465" s="16">
        <v>128.262826282628</v>
      </c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</row>
    <row r="466" s="2" customFormat="1" ht="21" customHeight="1" spans="1:31">
      <c r="A466" s="17" t="s">
        <v>311</v>
      </c>
      <c r="B466" s="14"/>
      <c r="C466" s="14">
        <v>300</v>
      </c>
      <c r="D466" s="15"/>
      <c r="E466" s="16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</row>
    <row r="467" s="2" customFormat="1" ht="21" customHeight="1" spans="1:31">
      <c r="A467" s="13" t="s">
        <v>312</v>
      </c>
      <c r="B467" s="14"/>
      <c r="C467" s="14"/>
      <c r="D467" s="15"/>
      <c r="E467" s="16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</row>
    <row r="468" s="2" customFormat="1" ht="21" customHeight="1" spans="1:31">
      <c r="A468" s="17" t="s">
        <v>313</v>
      </c>
      <c r="B468" s="14"/>
      <c r="C468" s="14"/>
      <c r="D468" s="15"/>
      <c r="E468" s="16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</row>
    <row r="469" s="2" customFormat="1" ht="21" customHeight="1" spans="1:31">
      <c r="A469" s="17" t="s">
        <v>314</v>
      </c>
      <c r="B469" s="14"/>
      <c r="C469" s="14"/>
      <c r="D469" s="15"/>
      <c r="E469" s="16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</row>
    <row r="470" s="2" customFormat="1" ht="21" customHeight="1" spans="1:31">
      <c r="A470" s="17" t="s">
        <v>315</v>
      </c>
      <c r="B470" s="14"/>
      <c r="C470" s="14"/>
      <c r="D470" s="15"/>
      <c r="E470" s="16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</row>
    <row r="471" s="2" customFormat="1" ht="21" customHeight="1" spans="1:31">
      <c r="A471" s="17" t="s">
        <v>316</v>
      </c>
      <c r="B471" s="14"/>
      <c r="C471" s="14"/>
      <c r="D471" s="15"/>
      <c r="E471" s="16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</row>
    <row r="472" s="2" customFormat="1" ht="21" customHeight="1" spans="1:31">
      <c r="A472" s="13" t="s">
        <v>317</v>
      </c>
      <c r="B472" s="14">
        <v>80</v>
      </c>
      <c r="C472" s="14">
        <v>80</v>
      </c>
      <c r="D472" s="15">
        <f>(C472/B472)*100</f>
        <v>100</v>
      </c>
      <c r="E472" s="16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</row>
    <row r="473" s="2" customFormat="1" ht="21" customHeight="1" spans="1:31">
      <c r="A473" s="17" t="s">
        <v>291</v>
      </c>
      <c r="B473" s="14"/>
      <c r="C473" s="14"/>
      <c r="D473" s="15"/>
      <c r="E473" s="16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</row>
    <row r="474" s="2" customFormat="1" ht="21" customHeight="1" spans="1:31">
      <c r="A474" s="17" t="s">
        <v>318</v>
      </c>
      <c r="B474" s="14"/>
      <c r="C474" s="14"/>
      <c r="D474" s="15"/>
      <c r="E474" s="16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</row>
    <row r="475" s="2" customFormat="1" ht="21" customHeight="1" spans="1:31">
      <c r="A475" s="17" t="s">
        <v>319</v>
      </c>
      <c r="B475" s="14"/>
      <c r="C475" s="14"/>
      <c r="D475" s="15"/>
      <c r="E475" s="16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</row>
    <row r="476" s="2" customFormat="1" ht="21" customHeight="1" spans="1:31">
      <c r="A476" s="17" t="s">
        <v>320</v>
      </c>
      <c r="B476" s="14"/>
      <c r="C476" s="14">
        <v>80</v>
      </c>
      <c r="D476" s="15"/>
      <c r="E476" s="16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</row>
    <row r="477" s="2" customFormat="1" ht="21" customHeight="1" spans="1:31">
      <c r="A477" s="17" t="s">
        <v>321</v>
      </c>
      <c r="B477" s="14"/>
      <c r="C477" s="14"/>
      <c r="D477" s="15"/>
      <c r="E477" s="16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</row>
    <row r="478" s="2" customFormat="1" ht="21" customHeight="1" spans="1:31">
      <c r="A478" s="17" t="s">
        <v>322</v>
      </c>
      <c r="B478" s="14"/>
      <c r="C478" s="14"/>
      <c r="D478" s="15"/>
      <c r="E478" s="16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</row>
    <row r="479" s="2" customFormat="1" ht="21" customHeight="1" spans="1:31">
      <c r="A479" s="13" t="s">
        <v>323</v>
      </c>
      <c r="B479" s="14"/>
      <c r="C479" s="14"/>
      <c r="D479" s="15"/>
      <c r="E479" s="16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</row>
    <row r="480" s="2" customFormat="1" ht="21" customHeight="1" spans="1:31">
      <c r="A480" s="17" t="s">
        <v>324</v>
      </c>
      <c r="B480" s="14"/>
      <c r="C480" s="14"/>
      <c r="D480" s="15"/>
      <c r="E480" s="16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</row>
    <row r="481" s="2" customFormat="1" ht="21" customHeight="1" spans="1:31">
      <c r="A481" s="17" t="s">
        <v>325</v>
      </c>
      <c r="B481" s="14"/>
      <c r="C481" s="14"/>
      <c r="D481" s="15"/>
      <c r="E481" s="16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</row>
    <row r="482" s="2" customFormat="1" ht="21" customHeight="1" spans="1:31">
      <c r="A482" s="17" t="s">
        <v>326</v>
      </c>
      <c r="B482" s="14"/>
      <c r="C482" s="14"/>
      <c r="D482" s="15"/>
      <c r="E482" s="16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</row>
    <row r="483" s="2" customFormat="1" ht="21" customHeight="1" spans="1:31">
      <c r="A483" s="13" t="s">
        <v>327</v>
      </c>
      <c r="B483" s="14"/>
      <c r="C483" s="14"/>
      <c r="D483" s="15"/>
      <c r="E483" s="16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</row>
    <row r="484" s="2" customFormat="1" ht="21" customHeight="1" spans="1:31">
      <c r="A484" s="17" t="s">
        <v>328</v>
      </c>
      <c r="B484" s="14"/>
      <c r="C484" s="14"/>
      <c r="D484" s="15"/>
      <c r="E484" s="16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</row>
    <row r="485" s="2" customFormat="1" ht="21" customHeight="1" spans="1:31">
      <c r="A485" s="17" t="s">
        <v>329</v>
      </c>
      <c r="B485" s="14"/>
      <c r="C485" s="14"/>
      <c r="D485" s="15"/>
      <c r="E485" s="16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</row>
    <row r="486" s="2" customFormat="1" ht="21" customHeight="1" spans="1:31">
      <c r="A486" s="17" t="s">
        <v>330</v>
      </c>
      <c r="B486" s="14"/>
      <c r="C486" s="14"/>
      <c r="D486" s="15"/>
      <c r="E486" s="16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</row>
    <row r="487" s="2" customFormat="1" ht="21" customHeight="1" spans="1:31">
      <c r="A487" s="13" t="s">
        <v>331</v>
      </c>
      <c r="B487" s="14">
        <v>18503</v>
      </c>
      <c r="C487" s="14">
        <v>18503</v>
      </c>
      <c r="D487" s="15">
        <f>(C487/B487)*100</f>
        <v>100</v>
      </c>
      <c r="E487" s="16">
        <v>60.5980218772516</v>
      </c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</row>
    <row r="488" s="2" customFormat="1" ht="21" customHeight="1" spans="1:31">
      <c r="A488" s="17" t="s">
        <v>332</v>
      </c>
      <c r="B488" s="14"/>
      <c r="C488" s="14">
        <v>18323</v>
      </c>
      <c r="D488" s="15"/>
      <c r="E488" s="16">
        <v>60.0085150979236</v>
      </c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</row>
    <row r="489" s="2" customFormat="1" ht="21" customHeight="1" spans="1:31">
      <c r="A489" s="17" t="s">
        <v>333</v>
      </c>
      <c r="B489" s="14"/>
      <c r="C489" s="14"/>
      <c r="D489" s="15"/>
      <c r="E489" s="16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</row>
    <row r="490" s="2" customFormat="1" ht="21" customHeight="1" spans="1:31">
      <c r="A490" s="17" t="s">
        <v>334</v>
      </c>
      <c r="B490" s="14"/>
      <c r="C490" s="14"/>
      <c r="D490" s="15"/>
      <c r="E490" s="16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</row>
    <row r="491" s="2" customFormat="1" ht="21" customHeight="1" spans="1:31">
      <c r="A491" s="17" t="s">
        <v>335</v>
      </c>
      <c r="B491" s="14"/>
      <c r="C491" s="14">
        <v>180</v>
      </c>
      <c r="D491" s="15"/>
      <c r="E491" s="16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</row>
    <row r="492" s="2" customFormat="1" ht="21" customHeight="1" spans="1:31">
      <c r="A492" s="13" t="s">
        <v>336</v>
      </c>
      <c r="B492" s="14">
        <f>B493+B509+B517+B545</f>
        <v>3007</v>
      </c>
      <c r="C492" s="14">
        <v>2877</v>
      </c>
      <c r="D492" s="15">
        <f>(C492/B492)*100</f>
        <v>95.6767542401064</v>
      </c>
      <c r="E492" s="16">
        <v>576.553106212425</v>
      </c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</row>
    <row r="493" s="2" customFormat="1" ht="21" customHeight="1" spans="1:31">
      <c r="A493" s="13" t="s">
        <v>337</v>
      </c>
      <c r="B493" s="14">
        <v>596</v>
      </c>
      <c r="C493" s="14">
        <v>466</v>
      </c>
      <c r="D493" s="15">
        <f>(C493/B493)*100</f>
        <v>78.1879194630873</v>
      </c>
      <c r="E493" s="16">
        <v>170.695970695971</v>
      </c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</row>
    <row r="494" s="2" customFormat="1" ht="21" customHeight="1" spans="1:31">
      <c r="A494" s="17" t="s">
        <v>10</v>
      </c>
      <c r="B494" s="14"/>
      <c r="C494" s="14"/>
      <c r="D494" s="15"/>
      <c r="E494" s="16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</row>
    <row r="495" s="2" customFormat="1" ht="21" customHeight="1" spans="1:31">
      <c r="A495" s="17" t="s">
        <v>11</v>
      </c>
      <c r="B495" s="14"/>
      <c r="C495" s="14"/>
      <c r="D495" s="15"/>
      <c r="E495" s="16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</row>
    <row r="496" s="2" customFormat="1" ht="21" customHeight="1" spans="1:31">
      <c r="A496" s="17" t="s">
        <v>12</v>
      </c>
      <c r="B496" s="14"/>
      <c r="C496" s="14"/>
      <c r="D496" s="15"/>
      <c r="E496" s="16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</row>
    <row r="497" s="2" customFormat="1" ht="21" customHeight="1" spans="1:31">
      <c r="A497" s="17" t="s">
        <v>338</v>
      </c>
      <c r="B497" s="14"/>
      <c r="C497" s="14">
        <v>374</v>
      </c>
      <c r="D497" s="15"/>
      <c r="E497" s="16">
        <v>7480</v>
      </c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</row>
    <row r="498" s="2" customFormat="1" ht="21" customHeight="1" spans="1:31">
      <c r="A498" s="17" t="s">
        <v>339</v>
      </c>
      <c r="B498" s="14"/>
      <c r="C498" s="14"/>
      <c r="D498" s="15"/>
      <c r="E498" s="16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</row>
    <row r="499" s="2" customFormat="1" ht="21" customHeight="1" spans="1:31">
      <c r="A499" s="17" t="s">
        <v>340</v>
      </c>
      <c r="B499" s="14"/>
      <c r="C499" s="14"/>
      <c r="D499" s="15"/>
      <c r="E499" s="16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</row>
    <row r="500" s="2" customFormat="1" ht="21" customHeight="1" spans="1:31">
      <c r="A500" s="17" t="s">
        <v>341</v>
      </c>
      <c r="B500" s="14"/>
      <c r="C500" s="14"/>
      <c r="D500" s="15"/>
      <c r="E500" s="16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</row>
    <row r="501" s="2" customFormat="1" ht="21" customHeight="1" spans="1:31">
      <c r="A501" s="17" t="s">
        <v>342</v>
      </c>
      <c r="B501" s="14"/>
      <c r="C501" s="14">
        <v>2</v>
      </c>
      <c r="D501" s="15"/>
      <c r="E501" s="16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</row>
    <row r="502" s="2" customFormat="1" ht="21" customHeight="1" spans="1:31">
      <c r="A502" s="17" t="s">
        <v>343</v>
      </c>
      <c r="B502" s="14"/>
      <c r="C502" s="14">
        <v>16</v>
      </c>
      <c r="D502" s="15"/>
      <c r="E502" s="16">
        <v>66.6666666666667</v>
      </c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</row>
    <row r="503" s="2" customFormat="1" ht="21" customHeight="1" spans="1:31">
      <c r="A503" s="17" t="s">
        <v>344</v>
      </c>
      <c r="B503" s="14"/>
      <c r="C503" s="14"/>
      <c r="D503" s="15"/>
      <c r="E503" s="16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</row>
    <row r="504" s="2" customFormat="1" ht="21" customHeight="1" spans="1:31">
      <c r="A504" s="17" t="s">
        <v>345</v>
      </c>
      <c r="B504" s="14"/>
      <c r="C504" s="14"/>
      <c r="D504" s="15"/>
      <c r="E504" s="16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</row>
    <row r="505" s="2" customFormat="1" ht="21" customHeight="1" spans="1:31">
      <c r="A505" s="17" t="s">
        <v>346</v>
      </c>
      <c r="B505" s="14"/>
      <c r="C505" s="14"/>
      <c r="D505" s="15"/>
      <c r="E505" s="16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</row>
    <row r="506" s="2" customFormat="1" ht="21" customHeight="1" spans="1:31">
      <c r="A506" s="17" t="s">
        <v>347</v>
      </c>
      <c r="B506" s="14"/>
      <c r="C506" s="14"/>
      <c r="D506" s="15"/>
      <c r="E506" s="16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</row>
    <row r="507" s="2" customFormat="1" ht="21" customHeight="1" spans="1:31">
      <c r="A507" s="17" t="s">
        <v>348</v>
      </c>
      <c r="B507" s="14"/>
      <c r="C507" s="14">
        <v>15</v>
      </c>
      <c r="D507" s="15"/>
      <c r="E507" s="16">
        <v>50</v>
      </c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</row>
    <row r="508" s="2" customFormat="1" ht="21" customHeight="1" spans="1:31">
      <c r="A508" s="17" t="s">
        <v>349</v>
      </c>
      <c r="B508" s="14"/>
      <c r="C508" s="14">
        <v>59</v>
      </c>
      <c r="D508" s="15"/>
      <c r="E508" s="16">
        <v>30.7291666666667</v>
      </c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</row>
    <row r="509" s="2" customFormat="1" ht="21" customHeight="1" spans="1:31">
      <c r="A509" s="13" t="s">
        <v>350</v>
      </c>
      <c r="B509" s="14">
        <v>1</v>
      </c>
      <c r="C509" s="14">
        <v>1</v>
      </c>
      <c r="D509" s="15">
        <f>(C509/B509)*100</f>
        <v>100</v>
      </c>
      <c r="E509" s="16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</row>
    <row r="510" s="2" customFormat="1" ht="21" customHeight="1" spans="1:31">
      <c r="A510" s="17" t="s">
        <v>10</v>
      </c>
      <c r="B510" s="14"/>
      <c r="C510" s="14"/>
      <c r="D510" s="15"/>
      <c r="E510" s="16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</row>
    <row r="511" s="2" customFormat="1" ht="21" customHeight="1" spans="1:31">
      <c r="A511" s="17" t="s">
        <v>11</v>
      </c>
      <c r="B511" s="14"/>
      <c r="C511" s="14"/>
      <c r="D511" s="15"/>
      <c r="E511" s="16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</row>
    <row r="512" s="2" customFormat="1" ht="21" customHeight="1" spans="1:31">
      <c r="A512" s="17" t="s">
        <v>12</v>
      </c>
      <c r="B512" s="14"/>
      <c r="C512" s="14"/>
      <c r="D512" s="15"/>
      <c r="E512" s="16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</row>
    <row r="513" s="2" customFormat="1" ht="21" customHeight="1" spans="1:31">
      <c r="A513" s="17" t="s">
        <v>351</v>
      </c>
      <c r="B513" s="14"/>
      <c r="C513" s="14">
        <v>1</v>
      </c>
      <c r="D513" s="15"/>
      <c r="E513" s="16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</row>
    <row r="514" s="2" customFormat="1" ht="21" customHeight="1" spans="1:31">
      <c r="A514" s="17" t="s">
        <v>352</v>
      </c>
      <c r="B514" s="14"/>
      <c r="C514" s="14"/>
      <c r="D514" s="15"/>
      <c r="E514" s="16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</row>
    <row r="515" s="2" customFormat="1" ht="21" customHeight="1" spans="1:31">
      <c r="A515" s="17" t="s">
        <v>353</v>
      </c>
      <c r="B515" s="14"/>
      <c r="C515" s="14"/>
      <c r="D515" s="15"/>
      <c r="E515" s="16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</row>
    <row r="516" s="2" customFormat="1" ht="21" customHeight="1" spans="1:31">
      <c r="A516" s="17" t="s">
        <v>354</v>
      </c>
      <c r="B516" s="14"/>
      <c r="C516" s="14"/>
      <c r="D516" s="15"/>
      <c r="E516" s="16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</row>
    <row r="517" s="2" customFormat="1" ht="21" customHeight="1" spans="1:31">
      <c r="A517" s="13" t="s">
        <v>355</v>
      </c>
      <c r="B517" s="14">
        <v>2070</v>
      </c>
      <c r="C517" s="14">
        <v>2070</v>
      </c>
      <c r="D517" s="15">
        <f>(C517/B517)*100</f>
        <v>100</v>
      </c>
      <c r="E517" s="16">
        <v>2406.97674418605</v>
      </c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</row>
    <row r="518" s="2" customFormat="1" ht="21" customHeight="1" spans="1:31">
      <c r="A518" s="17" t="s">
        <v>10</v>
      </c>
      <c r="B518" s="14"/>
      <c r="C518" s="14"/>
      <c r="D518" s="15"/>
      <c r="E518" s="16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</row>
    <row r="519" s="2" customFormat="1" ht="21" customHeight="1" spans="1:31">
      <c r="A519" s="17" t="s">
        <v>11</v>
      </c>
      <c r="B519" s="14"/>
      <c r="C519" s="14"/>
      <c r="D519" s="15"/>
      <c r="E519" s="16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</row>
    <row r="520" s="2" customFormat="1" ht="21" customHeight="1" spans="1:31">
      <c r="A520" s="17" t="s">
        <v>12</v>
      </c>
      <c r="B520" s="14"/>
      <c r="C520" s="14"/>
      <c r="D520" s="15"/>
      <c r="E520" s="16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</row>
    <row r="521" s="2" customFormat="1" ht="21" customHeight="1" spans="1:31">
      <c r="A521" s="17" t="s">
        <v>356</v>
      </c>
      <c r="B521" s="14"/>
      <c r="C521" s="14"/>
      <c r="D521" s="15"/>
      <c r="E521" s="16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</row>
    <row r="522" s="2" customFormat="1" ht="21" customHeight="1" spans="1:31">
      <c r="A522" s="17" t="s">
        <v>357</v>
      </c>
      <c r="B522" s="14"/>
      <c r="C522" s="14"/>
      <c r="D522" s="15"/>
      <c r="E522" s="16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</row>
    <row r="523" s="2" customFormat="1" ht="21" customHeight="1" spans="1:31">
      <c r="A523" s="17" t="s">
        <v>358</v>
      </c>
      <c r="B523" s="14"/>
      <c r="C523" s="14"/>
      <c r="D523" s="15"/>
      <c r="E523" s="16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</row>
    <row r="524" s="2" customFormat="1" ht="21" customHeight="1" spans="1:31">
      <c r="A524" s="17" t="s">
        <v>359</v>
      </c>
      <c r="B524" s="14"/>
      <c r="C524" s="14"/>
      <c r="D524" s="15"/>
      <c r="E524" s="16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</row>
    <row r="525" s="2" customFormat="1" ht="21" customHeight="1" spans="1:31">
      <c r="A525" s="17" t="s">
        <v>360</v>
      </c>
      <c r="B525" s="14"/>
      <c r="C525" s="14">
        <v>2000</v>
      </c>
      <c r="D525" s="15"/>
      <c r="E525" s="16">
        <v>2325.58139534884</v>
      </c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</row>
    <row r="526" s="2" customFormat="1" ht="21" customHeight="1" spans="1:31">
      <c r="A526" s="17" t="s">
        <v>361</v>
      </c>
      <c r="B526" s="14"/>
      <c r="C526" s="14"/>
      <c r="D526" s="15"/>
      <c r="E526" s="16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</row>
    <row r="527" s="2" customFormat="1" ht="21" customHeight="1" spans="1:31">
      <c r="A527" s="17" t="s">
        <v>362</v>
      </c>
      <c r="B527" s="14"/>
      <c r="C527" s="14">
        <v>70</v>
      </c>
      <c r="D527" s="15"/>
      <c r="E527" s="16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</row>
    <row r="528" s="2" customFormat="1" ht="21" customHeight="1" spans="1:31">
      <c r="A528" s="19" t="s">
        <v>363</v>
      </c>
      <c r="B528" s="14"/>
      <c r="C528" s="14"/>
      <c r="D528" s="15"/>
      <c r="E528" s="16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</row>
    <row r="529" s="2" customFormat="1" ht="21" customHeight="1" spans="1:31">
      <c r="A529" s="20" t="s">
        <v>10</v>
      </c>
      <c r="B529" s="14"/>
      <c r="C529" s="14"/>
      <c r="D529" s="15"/>
      <c r="E529" s="16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</row>
    <row r="530" s="2" customFormat="1" ht="21" customHeight="1" spans="1:31">
      <c r="A530" s="20" t="s">
        <v>11</v>
      </c>
      <c r="B530" s="14"/>
      <c r="C530" s="14"/>
      <c r="D530" s="15"/>
      <c r="E530" s="16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</row>
    <row r="531" s="2" customFormat="1" ht="21" customHeight="1" spans="1:31">
      <c r="A531" s="20" t="s">
        <v>12</v>
      </c>
      <c r="B531" s="14"/>
      <c r="C531" s="14"/>
      <c r="D531" s="15"/>
      <c r="E531" s="16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</row>
    <row r="532" s="2" customFormat="1" ht="21" customHeight="1" spans="1:31">
      <c r="A532" s="20" t="s">
        <v>364</v>
      </c>
      <c r="B532" s="14"/>
      <c r="C532" s="14"/>
      <c r="D532" s="15"/>
      <c r="E532" s="16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</row>
    <row r="533" s="2" customFormat="1" ht="21" customHeight="1" spans="1:31">
      <c r="A533" s="20" t="s">
        <v>365</v>
      </c>
      <c r="B533" s="14"/>
      <c r="C533" s="14"/>
      <c r="D533" s="15"/>
      <c r="E533" s="16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</row>
    <row r="534" s="2" customFormat="1" ht="21" customHeight="1" spans="1:31">
      <c r="A534" s="20" t="s">
        <v>366</v>
      </c>
      <c r="B534" s="14"/>
      <c r="C534" s="14"/>
      <c r="D534" s="15"/>
      <c r="E534" s="16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</row>
    <row r="535" s="2" customFormat="1" ht="21" customHeight="1" spans="1:31">
      <c r="A535" s="20" t="s">
        <v>367</v>
      </c>
      <c r="B535" s="14"/>
      <c r="C535" s="14"/>
      <c r="D535" s="15"/>
      <c r="E535" s="16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</row>
    <row r="536" s="2" customFormat="1" ht="21" customHeight="1" spans="1:31">
      <c r="A536" s="20" t="s">
        <v>368</v>
      </c>
      <c r="B536" s="14"/>
      <c r="C536" s="14"/>
      <c r="D536" s="15"/>
      <c r="E536" s="16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</row>
    <row r="537" s="2" customFormat="1" ht="21" customHeight="1" spans="1:31">
      <c r="A537" s="19" t="s">
        <v>369</v>
      </c>
      <c r="B537" s="14"/>
      <c r="C537" s="14"/>
      <c r="D537" s="15"/>
      <c r="E537" s="16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</row>
    <row r="538" s="2" customFormat="1" ht="21" customHeight="1" spans="1:31">
      <c r="A538" s="20" t="s">
        <v>10</v>
      </c>
      <c r="B538" s="14"/>
      <c r="C538" s="14"/>
      <c r="D538" s="15"/>
      <c r="E538" s="16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</row>
    <row r="539" s="2" customFormat="1" ht="21" customHeight="1" spans="1:31">
      <c r="A539" s="20" t="s">
        <v>11</v>
      </c>
      <c r="B539" s="14"/>
      <c r="C539" s="14"/>
      <c r="D539" s="15"/>
      <c r="E539" s="16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</row>
    <row r="540" s="2" customFormat="1" ht="21" customHeight="1" spans="1:31">
      <c r="A540" s="20" t="s">
        <v>12</v>
      </c>
      <c r="B540" s="14"/>
      <c r="C540" s="14"/>
      <c r="D540" s="15"/>
      <c r="E540" s="16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</row>
    <row r="541" s="2" customFormat="1" ht="21" customHeight="1" spans="1:31">
      <c r="A541" s="20" t="s">
        <v>370</v>
      </c>
      <c r="B541" s="14"/>
      <c r="C541" s="14"/>
      <c r="D541" s="15"/>
      <c r="E541" s="16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</row>
    <row r="542" s="2" customFormat="1" ht="21" customHeight="1" spans="1:31">
      <c r="A542" s="20" t="s">
        <v>371</v>
      </c>
      <c r="B542" s="14"/>
      <c r="C542" s="14"/>
      <c r="D542" s="15"/>
      <c r="E542" s="16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</row>
    <row r="543" s="2" customFormat="1" ht="21" customHeight="1" spans="1:31">
      <c r="A543" s="20" t="s">
        <v>372</v>
      </c>
      <c r="B543" s="14"/>
      <c r="C543" s="14"/>
      <c r="D543" s="15"/>
      <c r="E543" s="16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</row>
    <row r="544" s="2" customFormat="1" ht="21" customHeight="1" spans="1:31">
      <c r="A544" s="20" t="s">
        <v>373</v>
      </c>
      <c r="B544" s="14"/>
      <c r="C544" s="14"/>
      <c r="D544" s="15"/>
      <c r="E544" s="16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</row>
    <row r="545" s="2" customFormat="1" ht="21" customHeight="1" spans="1:31">
      <c r="A545" s="13" t="s">
        <v>374</v>
      </c>
      <c r="B545" s="14">
        <v>340</v>
      </c>
      <c r="C545" s="14">
        <v>340</v>
      </c>
      <c r="D545" s="15">
        <f t="shared" ref="D545:D550" si="1">(C545/B545)*100</f>
        <v>100</v>
      </c>
      <c r="E545" s="16">
        <v>242.857142857143</v>
      </c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</row>
    <row r="546" s="2" customFormat="1" ht="21" customHeight="1" spans="1:31">
      <c r="A546" s="17" t="s">
        <v>375</v>
      </c>
      <c r="B546" s="14"/>
      <c r="C546" s="14"/>
      <c r="D546" s="15"/>
      <c r="E546" s="16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</row>
    <row r="547" s="2" customFormat="1" ht="21" customHeight="1" spans="1:31">
      <c r="A547" s="17" t="s">
        <v>376</v>
      </c>
      <c r="B547" s="14"/>
      <c r="C547" s="14"/>
      <c r="D547" s="15"/>
      <c r="E547" s="16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</row>
    <row r="548" s="2" customFormat="1" ht="21" customHeight="1" spans="1:31">
      <c r="A548" s="17" t="s">
        <v>377</v>
      </c>
      <c r="B548" s="14"/>
      <c r="C548" s="14">
        <v>340</v>
      </c>
      <c r="D548" s="15"/>
      <c r="E548" s="16">
        <v>850</v>
      </c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</row>
    <row r="549" s="2" customFormat="1" ht="21" customHeight="1" spans="1:31">
      <c r="A549" s="13" t="s">
        <v>378</v>
      </c>
      <c r="B549" s="14">
        <f>B550+B569+B577+B590+B600+B608+B623+B637+B640+B649+B652+B656+B671+B615+B632+B660+B668</f>
        <v>17777</v>
      </c>
      <c r="C549" s="14">
        <v>16632</v>
      </c>
      <c r="D549" s="15">
        <f t="shared" si="1"/>
        <v>93.5590932103279</v>
      </c>
      <c r="E549" s="16">
        <v>79.670434949224</v>
      </c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</row>
    <row r="550" s="2" customFormat="1" ht="21" customHeight="1" spans="1:31">
      <c r="A550" s="13" t="s">
        <v>379</v>
      </c>
      <c r="B550" s="14">
        <v>1657</v>
      </c>
      <c r="C550" s="14">
        <v>1640</v>
      </c>
      <c r="D550" s="15">
        <f t="shared" si="1"/>
        <v>98.9740494870247</v>
      </c>
      <c r="E550" s="16">
        <v>59.3987685621152</v>
      </c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</row>
    <row r="551" s="2" customFormat="1" ht="21" customHeight="1" spans="1:31">
      <c r="A551" s="17" t="s">
        <v>10</v>
      </c>
      <c r="B551" s="14"/>
      <c r="C551" s="14">
        <v>1020</v>
      </c>
      <c r="D551" s="15"/>
      <c r="E551" s="16">
        <v>93.4922089825848</v>
      </c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</row>
    <row r="552" s="2" customFormat="1" ht="21" customHeight="1" spans="1:31">
      <c r="A552" s="17" t="s">
        <v>11</v>
      </c>
      <c r="B552" s="14"/>
      <c r="C552" s="14"/>
      <c r="D552" s="15"/>
      <c r="E552" s="16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</row>
    <row r="553" s="2" customFormat="1" ht="21" customHeight="1" spans="1:31">
      <c r="A553" s="17" t="s">
        <v>12</v>
      </c>
      <c r="B553" s="14"/>
      <c r="C553" s="14"/>
      <c r="D553" s="15"/>
      <c r="E553" s="16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</row>
    <row r="554" s="2" customFormat="1" ht="21" customHeight="1" spans="1:31">
      <c r="A554" s="17" t="s">
        <v>380</v>
      </c>
      <c r="B554" s="14"/>
      <c r="C554" s="14">
        <v>40</v>
      </c>
      <c r="D554" s="15"/>
      <c r="E554" s="16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</row>
    <row r="555" s="2" customFormat="1" ht="21" customHeight="1" spans="1:31">
      <c r="A555" s="17" t="s">
        <v>381</v>
      </c>
      <c r="B555" s="14"/>
      <c r="C555" s="14"/>
      <c r="D555" s="15"/>
      <c r="E555" s="16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</row>
    <row r="556" s="2" customFormat="1" ht="21" customHeight="1" spans="1:31">
      <c r="A556" s="17" t="s">
        <v>382</v>
      </c>
      <c r="B556" s="14"/>
      <c r="C556" s="14"/>
      <c r="D556" s="15"/>
      <c r="E556" s="16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</row>
    <row r="557" s="2" customFormat="1" ht="21" customHeight="1" spans="1:31">
      <c r="A557" s="17" t="s">
        <v>383</v>
      </c>
      <c r="B557" s="14"/>
      <c r="C557" s="14"/>
      <c r="D557" s="15"/>
      <c r="E557" s="16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</row>
    <row r="558" s="2" customFormat="1" ht="21" customHeight="1" spans="1:31">
      <c r="A558" s="17" t="s">
        <v>51</v>
      </c>
      <c r="B558" s="14"/>
      <c r="C558" s="14"/>
      <c r="D558" s="15"/>
      <c r="E558" s="16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</row>
    <row r="559" s="2" customFormat="1" ht="21" customHeight="1" spans="1:31">
      <c r="A559" s="17" t="s">
        <v>384</v>
      </c>
      <c r="B559" s="14"/>
      <c r="C559" s="14"/>
      <c r="D559" s="15"/>
      <c r="E559" s="16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</row>
    <row r="560" s="2" customFormat="1" ht="21" customHeight="1" spans="1:31">
      <c r="A560" s="17" t="s">
        <v>385</v>
      </c>
      <c r="B560" s="14"/>
      <c r="C560" s="14"/>
      <c r="D560" s="15"/>
      <c r="E560" s="16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</row>
    <row r="561" s="2" customFormat="1" ht="21" customHeight="1" spans="1:31">
      <c r="A561" s="17" t="s">
        <v>386</v>
      </c>
      <c r="B561" s="14"/>
      <c r="C561" s="14"/>
      <c r="D561" s="15"/>
      <c r="E561" s="16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</row>
    <row r="562" s="2" customFormat="1" ht="21" customHeight="1" spans="1:31">
      <c r="A562" s="17" t="s">
        <v>387</v>
      </c>
      <c r="B562" s="14"/>
      <c r="C562" s="14"/>
      <c r="D562" s="15"/>
      <c r="E562" s="16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</row>
    <row r="563" s="2" customFormat="1" ht="21" customHeight="1" spans="1:31">
      <c r="A563" s="17" t="s">
        <v>388</v>
      </c>
      <c r="B563" s="14"/>
      <c r="C563" s="14"/>
      <c r="D563" s="15"/>
      <c r="E563" s="16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</row>
    <row r="564" s="2" customFormat="1" ht="21" customHeight="1" spans="1:31">
      <c r="A564" s="17" t="s">
        <v>389</v>
      </c>
      <c r="B564" s="14"/>
      <c r="C564" s="14"/>
      <c r="D564" s="15"/>
      <c r="E564" s="16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</row>
    <row r="565" s="2" customFormat="1" ht="21" customHeight="1" spans="1:31">
      <c r="A565" s="17" t="s">
        <v>390</v>
      </c>
      <c r="B565" s="14"/>
      <c r="C565" s="14"/>
      <c r="D565" s="15"/>
      <c r="E565" s="16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</row>
    <row r="566" s="2" customFormat="1" ht="21" customHeight="1" spans="1:31">
      <c r="A566" s="17" t="s">
        <v>391</v>
      </c>
      <c r="B566" s="14"/>
      <c r="C566" s="14"/>
      <c r="D566" s="15"/>
      <c r="E566" s="16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</row>
    <row r="567" s="2" customFormat="1" ht="21" customHeight="1" spans="1:31">
      <c r="A567" s="17" t="s">
        <v>19</v>
      </c>
      <c r="B567" s="14"/>
      <c r="C567" s="14"/>
      <c r="D567" s="15"/>
      <c r="E567" s="16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</row>
    <row r="568" s="2" customFormat="1" ht="21" customHeight="1" spans="1:31">
      <c r="A568" s="17" t="s">
        <v>392</v>
      </c>
      <c r="B568" s="14"/>
      <c r="C568" s="14">
        <v>580</v>
      </c>
      <c r="D568" s="15"/>
      <c r="E568" s="16">
        <v>34.8139255702281</v>
      </c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</row>
    <row r="569" s="2" customFormat="1" ht="21" customHeight="1" spans="1:31">
      <c r="A569" s="13" t="s">
        <v>393</v>
      </c>
      <c r="B569" s="14">
        <v>421</v>
      </c>
      <c r="C569" s="14">
        <v>419</v>
      </c>
      <c r="D569" s="15">
        <f>(C569/B569)*100</f>
        <v>99.5249406175772</v>
      </c>
      <c r="E569" s="16">
        <v>722.413793103448</v>
      </c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</row>
    <row r="570" s="2" customFormat="1" ht="21" customHeight="1" spans="1:31">
      <c r="A570" s="17" t="s">
        <v>10</v>
      </c>
      <c r="B570" s="14"/>
      <c r="C570" s="14"/>
      <c r="D570" s="15"/>
      <c r="E570" s="16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</row>
    <row r="571" s="2" customFormat="1" ht="21" customHeight="1" spans="1:31">
      <c r="A571" s="17" t="s">
        <v>11</v>
      </c>
      <c r="B571" s="14"/>
      <c r="C571" s="14"/>
      <c r="D571" s="15"/>
      <c r="E571" s="16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</row>
    <row r="572" s="2" customFormat="1" ht="21" customHeight="1" spans="1:31">
      <c r="A572" s="17" t="s">
        <v>12</v>
      </c>
      <c r="B572" s="14"/>
      <c r="C572" s="14"/>
      <c r="D572" s="15"/>
      <c r="E572" s="16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</row>
    <row r="573" s="2" customFormat="1" ht="21" customHeight="1" spans="1:31">
      <c r="A573" s="17" t="s">
        <v>394</v>
      </c>
      <c r="B573" s="14"/>
      <c r="C573" s="14"/>
      <c r="D573" s="15"/>
      <c r="E573" s="16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</row>
    <row r="574" s="2" customFormat="1" ht="21" customHeight="1" spans="1:31">
      <c r="A574" s="17" t="s">
        <v>395</v>
      </c>
      <c r="B574" s="14"/>
      <c r="C574" s="14">
        <v>189</v>
      </c>
      <c r="D574" s="15"/>
      <c r="E574" s="16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</row>
    <row r="575" s="2" customFormat="1" ht="21" customHeight="1" spans="1:31">
      <c r="A575" s="17" t="s">
        <v>396</v>
      </c>
      <c r="B575" s="14"/>
      <c r="C575" s="14">
        <v>59</v>
      </c>
      <c r="D575" s="15"/>
      <c r="E575" s="16">
        <v>155.263157894737</v>
      </c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</row>
    <row r="576" s="2" customFormat="1" ht="21" customHeight="1" spans="1:31">
      <c r="A576" s="17" t="s">
        <v>397</v>
      </c>
      <c r="B576" s="14"/>
      <c r="C576" s="14">
        <v>171</v>
      </c>
      <c r="D576" s="15"/>
      <c r="E576" s="16">
        <v>855</v>
      </c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</row>
    <row r="577" s="2" customFormat="1" ht="21" customHeight="1" spans="1:31">
      <c r="A577" s="13" t="s">
        <v>398</v>
      </c>
      <c r="B577" s="14">
        <v>4546</v>
      </c>
      <c r="C577" s="14">
        <v>4546</v>
      </c>
      <c r="D577" s="15">
        <f>(C577/B577)*100</f>
        <v>100</v>
      </c>
      <c r="E577" s="16">
        <v>115.410002538715</v>
      </c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</row>
    <row r="578" s="2" customFormat="1" ht="21" customHeight="1" spans="1:31">
      <c r="A578" s="17" t="s">
        <v>399</v>
      </c>
      <c r="B578" s="14"/>
      <c r="C578" s="14"/>
      <c r="D578" s="15"/>
      <c r="E578" s="16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</row>
    <row r="579" s="2" customFormat="1" ht="21" customHeight="1" spans="1:31">
      <c r="A579" s="17" t="s">
        <v>400</v>
      </c>
      <c r="B579" s="14"/>
      <c r="C579" s="14"/>
      <c r="D579" s="15"/>
      <c r="E579" s="16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</row>
    <row r="580" s="2" customFormat="1" ht="21" customHeight="1" spans="1:31">
      <c r="A580" s="17" t="s">
        <v>401</v>
      </c>
      <c r="B580" s="14"/>
      <c r="C580" s="14"/>
      <c r="D580" s="15"/>
      <c r="E580" s="16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</row>
    <row r="581" s="2" customFormat="1" ht="21" customHeight="1" spans="1:31">
      <c r="A581" s="17" t="s">
        <v>402</v>
      </c>
      <c r="B581" s="14"/>
      <c r="C581" s="14">
        <v>4085</v>
      </c>
      <c r="D581" s="15"/>
      <c r="E581" s="16">
        <v>120.041140170438</v>
      </c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</row>
    <row r="582" s="2" customFormat="1" ht="21" customHeight="1" spans="1:31">
      <c r="A582" s="17" t="s">
        <v>403</v>
      </c>
      <c r="B582" s="14"/>
      <c r="C582" s="14">
        <v>325</v>
      </c>
      <c r="D582" s="15"/>
      <c r="E582" s="16">
        <v>164.141414141414</v>
      </c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</row>
    <row r="583" s="2" customFormat="1" ht="21" customHeight="1" spans="1:31">
      <c r="A583" s="17" t="s">
        <v>404</v>
      </c>
      <c r="B583" s="14"/>
      <c r="C583" s="14">
        <v>136</v>
      </c>
      <c r="D583" s="15"/>
      <c r="E583" s="16">
        <v>144.68085106383</v>
      </c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</row>
    <row r="584" s="2" customFormat="1" ht="21" customHeight="1" spans="1:31">
      <c r="A584" s="17" t="s">
        <v>405</v>
      </c>
      <c r="B584" s="14"/>
      <c r="C584" s="14"/>
      <c r="D584" s="15"/>
      <c r="E584" s="16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</row>
    <row r="585" s="2" customFormat="1" ht="21" customHeight="1" spans="1:31">
      <c r="A585" s="17" t="s">
        <v>406</v>
      </c>
      <c r="B585" s="14"/>
      <c r="C585" s="14"/>
      <c r="D585" s="15"/>
      <c r="E585" s="16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</row>
    <row r="586" s="2" customFormat="1" ht="21" customHeight="1" spans="1:31">
      <c r="A586" s="13" t="s">
        <v>407</v>
      </c>
      <c r="B586" s="14"/>
      <c r="C586" s="14"/>
      <c r="D586" s="15"/>
      <c r="E586" s="16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</row>
    <row r="587" s="2" customFormat="1" ht="21" customHeight="1" spans="1:31">
      <c r="A587" s="17" t="s">
        <v>408</v>
      </c>
      <c r="B587" s="14"/>
      <c r="C587" s="14"/>
      <c r="D587" s="15"/>
      <c r="E587" s="16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</row>
    <row r="588" s="2" customFormat="1" ht="21" customHeight="1" spans="1:31">
      <c r="A588" s="17" t="s">
        <v>409</v>
      </c>
      <c r="B588" s="14"/>
      <c r="C588" s="14"/>
      <c r="D588" s="15"/>
      <c r="E588" s="16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</row>
    <row r="589" s="2" customFormat="1" ht="21" customHeight="1" spans="1:31">
      <c r="A589" s="17" t="s">
        <v>410</v>
      </c>
      <c r="B589" s="14"/>
      <c r="C589" s="14"/>
      <c r="D589" s="15"/>
      <c r="E589" s="16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</row>
    <row r="590" s="2" customFormat="1" ht="21" customHeight="1" spans="1:31">
      <c r="A590" s="13" t="s">
        <v>411</v>
      </c>
      <c r="B590" s="14">
        <v>3794</v>
      </c>
      <c r="C590" s="14">
        <v>2904</v>
      </c>
      <c r="D590" s="15">
        <f>(C590/B590)*100</f>
        <v>76.5419082762256</v>
      </c>
      <c r="E590" s="16">
        <v>111.349693251534</v>
      </c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</row>
    <row r="591" s="2" customFormat="1" ht="21" customHeight="1" spans="1:31">
      <c r="A591" s="17" t="s">
        <v>412</v>
      </c>
      <c r="B591" s="14"/>
      <c r="C591" s="14"/>
      <c r="D591" s="15"/>
      <c r="E591" s="16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</row>
    <row r="592" s="2" customFormat="1" ht="21" customHeight="1" spans="1:31">
      <c r="A592" s="17" t="s">
        <v>413</v>
      </c>
      <c r="B592" s="14"/>
      <c r="C592" s="14"/>
      <c r="D592" s="15"/>
      <c r="E592" s="16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</row>
    <row r="593" s="2" customFormat="1" ht="21" customHeight="1" spans="1:31">
      <c r="A593" s="17" t="s">
        <v>414</v>
      </c>
      <c r="B593" s="14"/>
      <c r="C593" s="14"/>
      <c r="D593" s="15"/>
      <c r="E593" s="16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</row>
    <row r="594" s="2" customFormat="1" ht="21" customHeight="1" spans="1:31">
      <c r="A594" s="17" t="s">
        <v>415</v>
      </c>
      <c r="B594" s="14"/>
      <c r="C594" s="14">
        <v>11</v>
      </c>
      <c r="D594" s="15"/>
      <c r="E594" s="16">
        <v>3.48101265822785</v>
      </c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</row>
    <row r="595" s="2" customFormat="1" ht="21" customHeight="1" spans="1:31">
      <c r="A595" s="17" t="s">
        <v>416</v>
      </c>
      <c r="B595" s="14"/>
      <c r="C595" s="14"/>
      <c r="D595" s="15"/>
      <c r="E595" s="16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</row>
    <row r="596" s="2" customFormat="1" ht="21" customHeight="1" spans="1:31">
      <c r="A596" s="17" t="s">
        <v>417</v>
      </c>
      <c r="B596" s="14"/>
      <c r="C596" s="14"/>
      <c r="D596" s="15"/>
      <c r="E596" s="16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</row>
    <row r="597" s="2" customFormat="1" ht="21" customHeight="1" spans="1:31">
      <c r="A597" s="17" t="s">
        <v>418</v>
      </c>
      <c r="B597" s="14"/>
      <c r="C597" s="14"/>
      <c r="D597" s="15"/>
      <c r="E597" s="16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</row>
    <row r="598" s="2" customFormat="1" ht="21" customHeight="1" spans="1:31">
      <c r="A598" s="17" t="s">
        <v>419</v>
      </c>
      <c r="B598" s="14"/>
      <c r="C598" s="14"/>
      <c r="D598" s="15"/>
      <c r="E598" s="16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</row>
    <row r="599" s="2" customFormat="1" ht="21" customHeight="1" spans="1:31">
      <c r="A599" s="17" t="s">
        <v>420</v>
      </c>
      <c r="B599" s="14"/>
      <c r="C599" s="14">
        <v>2893</v>
      </c>
      <c r="D599" s="15"/>
      <c r="E599" s="16">
        <v>131.979927007299</v>
      </c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</row>
    <row r="600" s="2" customFormat="1" ht="21" customHeight="1" spans="1:31">
      <c r="A600" s="13" t="s">
        <v>421</v>
      </c>
      <c r="B600" s="14">
        <v>482</v>
      </c>
      <c r="C600" s="14">
        <v>473</v>
      </c>
      <c r="D600" s="15">
        <f>(C600/B600)*100</f>
        <v>98.1327800829876</v>
      </c>
      <c r="E600" s="16">
        <v>81.2714776632302</v>
      </c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</row>
    <row r="601" s="2" customFormat="1" ht="21" customHeight="1" spans="1:31">
      <c r="A601" s="17" t="s">
        <v>422</v>
      </c>
      <c r="B601" s="14"/>
      <c r="C601" s="14"/>
      <c r="D601" s="15"/>
      <c r="E601" s="16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</row>
    <row r="602" s="2" customFormat="1" ht="21" customHeight="1" spans="1:31">
      <c r="A602" s="17" t="s">
        <v>423</v>
      </c>
      <c r="B602" s="14"/>
      <c r="C602" s="14"/>
      <c r="D602" s="15"/>
      <c r="E602" s="16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</row>
    <row r="603" s="2" customFormat="1" ht="21" customHeight="1" spans="1:31">
      <c r="A603" s="17" t="s">
        <v>424</v>
      </c>
      <c r="B603" s="14"/>
      <c r="C603" s="14"/>
      <c r="D603" s="15"/>
      <c r="E603" s="16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</row>
    <row r="604" s="2" customFormat="1" ht="21" customHeight="1" spans="1:31">
      <c r="A604" s="17" t="s">
        <v>425</v>
      </c>
      <c r="B604" s="14"/>
      <c r="C604" s="14"/>
      <c r="D604" s="15"/>
      <c r="E604" s="16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</row>
    <row r="605" s="2" customFormat="1" ht="21" customHeight="1" spans="1:31">
      <c r="A605" s="17" t="s">
        <v>426</v>
      </c>
      <c r="B605" s="14"/>
      <c r="C605" s="14"/>
      <c r="D605" s="15"/>
      <c r="E605" s="16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</row>
    <row r="606" s="2" customFormat="1" ht="21" customHeight="1" spans="1:31">
      <c r="A606" s="17" t="s">
        <v>427</v>
      </c>
      <c r="B606" s="14"/>
      <c r="C606" s="14"/>
      <c r="D606" s="15"/>
      <c r="E606" s="16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</row>
    <row r="607" s="2" customFormat="1" ht="21" customHeight="1" spans="1:31">
      <c r="A607" s="17" t="s">
        <v>428</v>
      </c>
      <c r="B607" s="14"/>
      <c r="C607" s="14">
        <v>473</v>
      </c>
      <c r="D607" s="15"/>
      <c r="E607" s="16">
        <v>89.2452830188679</v>
      </c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</row>
    <row r="608" s="2" customFormat="1" ht="21" customHeight="1" spans="1:31">
      <c r="A608" s="13" t="s">
        <v>429</v>
      </c>
      <c r="B608" s="14">
        <v>559</v>
      </c>
      <c r="C608" s="14">
        <v>400</v>
      </c>
      <c r="D608" s="15">
        <f>(C608/B608)*100</f>
        <v>71.5563506261181</v>
      </c>
      <c r="E608" s="16">
        <v>184.331797235023</v>
      </c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</row>
    <row r="609" s="2" customFormat="1" ht="21" customHeight="1" spans="1:31">
      <c r="A609" s="17" t="s">
        <v>430</v>
      </c>
      <c r="B609" s="14"/>
      <c r="C609" s="14">
        <v>365</v>
      </c>
      <c r="D609" s="15"/>
      <c r="E609" s="16">
        <v>202.777777777778</v>
      </c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</row>
    <row r="610" s="2" customFormat="1" ht="21" customHeight="1" spans="1:31">
      <c r="A610" s="17" t="s">
        <v>431</v>
      </c>
      <c r="B610" s="14"/>
      <c r="C610" s="14">
        <v>10</v>
      </c>
      <c r="D610" s="15"/>
      <c r="E610" s="16">
        <v>83.3333333333333</v>
      </c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</row>
    <row r="611" s="2" customFormat="1" ht="21" customHeight="1" spans="1:31">
      <c r="A611" s="17" t="s">
        <v>432</v>
      </c>
      <c r="B611" s="14"/>
      <c r="C611" s="14"/>
      <c r="D611" s="15"/>
      <c r="E611" s="16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</row>
    <row r="612" s="2" customFormat="1" ht="21" customHeight="1" spans="1:31">
      <c r="A612" s="17" t="s">
        <v>433</v>
      </c>
      <c r="B612" s="14"/>
      <c r="C612" s="14">
        <v>17</v>
      </c>
      <c r="D612" s="15"/>
      <c r="E612" s="16">
        <v>121.428571428571</v>
      </c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</row>
    <row r="613" s="2" customFormat="1" ht="21" customHeight="1" spans="1:31">
      <c r="A613" s="17" t="s">
        <v>434</v>
      </c>
      <c r="B613" s="14"/>
      <c r="C613" s="14"/>
      <c r="D613" s="15"/>
      <c r="E613" s="16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</row>
    <row r="614" s="2" customFormat="1" ht="21" customHeight="1" spans="1:31">
      <c r="A614" s="17" t="s">
        <v>435</v>
      </c>
      <c r="B614" s="14"/>
      <c r="C614" s="14">
        <v>8</v>
      </c>
      <c r="D614" s="15"/>
      <c r="E614" s="16">
        <v>72.7272727272727</v>
      </c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</row>
    <row r="615" s="2" customFormat="1" ht="21" customHeight="1" spans="1:31">
      <c r="A615" s="13" t="s">
        <v>436</v>
      </c>
      <c r="B615" s="14">
        <v>315</v>
      </c>
      <c r="C615" s="14">
        <v>315</v>
      </c>
      <c r="D615" s="15">
        <f>(C615/B615)*100</f>
        <v>100</v>
      </c>
      <c r="E615" s="16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</row>
    <row r="616" s="2" customFormat="1" ht="21" customHeight="1" spans="1:31">
      <c r="A616" s="17" t="s">
        <v>437</v>
      </c>
      <c r="B616" s="14"/>
      <c r="C616" s="14"/>
      <c r="D616" s="15"/>
      <c r="E616" s="16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</row>
    <row r="617" s="2" customFormat="1" ht="21" customHeight="1" spans="1:31">
      <c r="A617" s="17" t="s">
        <v>438</v>
      </c>
      <c r="B617" s="14"/>
      <c r="C617" s="14"/>
      <c r="D617" s="15"/>
      <c r="E617" s="16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</row>
    <row r="618" s="2" customFormat="1" ht="21" customHeight="1" spans="1:31">
      <c r="A618" s="17" t="s">
        <v>439</v>
      </c>
      <c r="B618" s="14"/>
      <c r="C618" s="14"/>
      <c r="D618" s="15"/>
      <c r="E618" s="16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</row>
    <row r="619" s="2" customFormat="1" ht="21" customHeight="1" spans="1:31">
      <c r="A619" s="17" t="s">
        <v>440</v>
      </c>
      <c r="B619" s="14"/>
      <c r="C619" s="14">
        <v>1</v>
      </c>
      <c r="D619" s="15"/>
      <c r="E619" s="16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</row>
    <row r="620" s="2" customFormat="1" ht="21" customHeight="1" spans="1:31">
      <c r="A620" s="17" t="s">
        <v>441</v>
      </c>
      <c r="B620" s="14"/>
      <c r="C620" s="14"/>
      <c r="D620" s="15"/>
      <c r="E620" s="16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</row>
    <row r="621" s="2" customFormat="1" ht="21" customHeight="1" spans="1:31">
      <c r="A621" s="17" t="s">
        <v>442</v>
      </c>
      <c r="B621" s="14"/>
      <c r="C621" s="14">
        <v>310</v>
      </c>
      <c r="D621" s="15"/>
      <c r="E621" s="16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</row>
    <row r="622" s="2" customFormat="1" ht="21" customHeight="1" spans="1:31">
      <c r="A622" s="17" t="s">
        <v>443</v>
      </c>
      <c r="B622" s="14"/>
      <c r="C622" s="14">
        <v>4</v>
      </c>
      <c r="D622" s="15"/>
      <c r="E622" s="16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</row>
    <row r="623" s="2" customFormat="1" ht="21" customHeight="1" spans="1:31">
      <c r="A623" s="13" t="s">
        <v>444</v>
      </c>
      <c r="B623" s="14">
        <v>356</v>
      </c>
      <c r="C623" s="14">
        <v>349</v>
      </c>
      <c r="D623" s="15">
        <f>(C623/B623)*100</f>
        <v>98.0337078651685</v>
      </c>
      <c r="E623" s="16">
        <v>459.210526315789</v>
      </c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</row>
    <row r="624" s="2" customFormat="1" ht="21" customHeight="1" spans="1:31">
      <c r="A624" s="17" t="s">
        <v>10</v>
      </c>
      <c r="B624" s="14"/>
      <c r="C624" s="14"/>
      <c r="D624" s="15"/>
      <c r="E624" s="16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</row>
    <row r="625" s="2" customFormat="1" ht="21" customHeight="1" spans="1:31">
      <c r="A625" s="17" t="s">
        <v>11</v>
      </c>
      <c r="B625" s="14"/>
      <c r="C625" s="14"/>
      <c r="D625" s="15"/>
      <c r="E625" s="16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</row>
    <row r="626" s="2" customFormat="1" ht="21" customHeight="1" spans="1:31">
      <c r="A626" s="17" t="s">
        <v>12</v>
      </c>
      <c r="B626" s="14"/>
      <c r="C626" s="14"/>
      <c r="D626" s="15"/>
      <c r="E626" s="16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</row>
    <row r="627" s="2" customFormat="1" ht="21" customHeight="1" spans="1:31">
      <c r="A627" s="17" t="s">
        <v>445</v>
      </c>
      <c r="B627" s="14"/>
      <c r="C627" s="14">
        <v>14</v>
      </c>
      <c r="D627" s="15"/>
      <c r="E627" s="16">
        <v>70</v>
      </c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</row>
    <row r="628" s="2" customFormat="1" ht="21" customHeight="1" spans="1:31">
      <c r="A628" s="17" t="s">
        <v>446</v>
      </c>
      <c r="B628" s="14"/>
      <c r="C628" s="14">
        <v>20</v>
      </c>
      <c r="D628" s="15"/>
      <c r="E628" s="16">
        <v>71.4285714285714</v>
      </c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</row>
    <row r="629" s="2" customFormat="1" ht="21" customHeight="1" spans="1:31">
      <c r="A629" s="17" t="s">
        <v>447</v>
      </c>
      <c r="B629" s="14"/>
      <c r="C629" s="14"/>
      <c r="D629" s="15"/>
      <c r="E629" s="16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</row>
    <row r="630" s="2" customFormat="1" ht="21" customHeight="1" spans="1:31">
      <c r="A630" s="17" t="s">
        <v>448</v>
      </c>
      <c r="B630" s="14"/>
      <c r="C630" s="14">
        <v>1</v>
      </c>
      <c r="D630" s="15"/>
      <c r="E630" s="16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</row>
    <row r="631" s="2" customFormat="1" ht="21" customHeight="1" spans="1:31">
      <c r="A631" s="17" t="s">
        <v>449</v>
      </c>
      <c r="B631" s="14"/>
      <c r="C631" s="14">
        <v>314</v>
      </c>
      <c r="D631" s="15"/>
      <c r="E631" s="16">
        <v>1121.42857142857</v>
      </c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</row>
    <row r="632" s="2" customFormat="1" ht="21" customHeight="1" spans="1:31">
      <c r="A632" s="13" t="s">
        <v>450</v>
      </c>
      <c r="B632" s="14">
        <v>9</v>
      </c>
      <c r="C632" s="14">
        <v>9</v>
      </c>
      <c r="D632" s="15">
        <f>(C632/B632)*100</f>
        <v>100</v>
      </c>
      <c r="E632" s="16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</row>
    <row r="633" s="2" customFormat="1" ht="21" customHeight="1" spans="1:31">
      <c r="A633" s="17" t="s">
        <v>10</v>
      </c>
      <c r="B633" s="14"/>
      <c r="C633" s="14"/>
      <c r="D633" s="15"/>
      <c r="E633" s="16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</row>
    <row r="634" s="2" customFormat="1" ht="21" customHeight="1" spans="1:31">
      <c r="A634" s="17" t="s">
        <v>11</v>
      </c>
      <c r="B634" s="14"/>
      <c r="C634" s="14">
        <v>9</v>
      </c>
      <c r="D634" s="15"/>
      <c r="E634" s="16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</row>
    <row r="635" s="2" customFormat="1" ht="21" customHeight="1" spans="1:31">
      <c r="A635" s="17" t="s">
        <v>12</v>
      </c>
      <c r="B635" s="14"/>
      <c r="C635" s="14"/>
      <c r="D635" s="15"/>
      <c r="E635" s="16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</row>
    <row r="636" s="2" customFormat="1" ht="21" customHeight="1" spans="1:31">
      <c r="A636" s="17" t="s">
        <v>451</v>
      </c>
      <c r="B636" s="14"/>
      <c r="C636" s="14"/>
      <c r="D636" s="15"/>
      <c r="E636" s="16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</row>
    <row r="637" s="2" customFormat="1" ht="21" customHeight="1" spans="1:31">
      <c r="A637" s="13" t="s">
        <v>452</v>
      </c>
      <c r="B637" s="14">
        <v>2607</v>
      </c>
      <c r="C637" s="14">
        <v>2546</v>
      </c>
      <c r="D637" s="15">
        <f>(C637/B637)*100</f>
        <v>97.6601457614116</v>
      </c>
      <c r="E637" s="16">
        <v>66.7715709415159</v>
      </c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</row>
    <row r="638" s="2" customFormat="1" ht="21" customHeight="1" spans="1:31">
      <c r="A638" s="17" t="s">
        <v>453</v>
      </c>
      <c r="B638" s="14"/>
      <c r="C638" s="14"/>
      <c r="D638" s="15"/>
      <c r="E638" s="16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</row>
    <row r="639" s="2" customFormat="1" ht="21" customHeight="1" spans="1:31">
      <c r="A639" s="17" t="s">
        <v>454</v>
      </c>
      <c r="B639" s="14"/>
      <c r="C639" s="14">
        <v>2546</v>
      </c>
      <c r="D639" s="15"/>
      <c r="E639" s="16">
        <v>67.2477548864237</v>
      </c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</row>
    <row r="640" s="2" customFormat="1" ht="21" customHeight="1" spans="1:31">
      <c r="A640" s="13" t="s">
        <v>455</v>
      </c>
      <c r="B640" s="14"/>
      <c r="C640" s="14"/>
      <c r="D640" s="15"/>
      <c r="E640" s="16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</row>
    <row r="641" s="2" customFormat="1" ht="21" customHeight="1" spans="1:31">
      <c r="A641" s="17" t="s">
        <v>456</v>
      </c>
      <c r="B641" s="14"/>
      <c r="C641" s="14"/>
      <c r="D641" s="15"/>
      <c r="E641" s="16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</row>
    <row r="642" s="2" customFormat="1" ht="21" customHeight="1" spans="1:31">
      <c r="A642" s="17" t="s">
        <v>457</v>
      </c>
      <c r="B642" s="14"/>
      <c r="C642" s="14"/>
      <c r="D642" s="15"/>
      <c r="E642" s="16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</row>
    <row r="643" s="2" customFormat="1" ht="21" customHeight="1" spans="1:31">
      <c r="A643" s="13" t="s">
        <v>458</v>
      </c>
      <c r="B643" s="14"/>
      <c r="C643" s="14"/>
      <c r="D643" s="15"/>
      <c r="E643" s="16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</row>
    <row r="644" s="2" customFormat="1" ht="21" customHeight="1" spans="1:31">
      <c r="A644" s="17" t="s">
        <v>459</v>
      </c>
      <c r="B644" s="14"/>
      <c r="C644" s="14"/>
      <c r="D644" s="15"/>
      <c r="E644" s="16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</row>
    <row r="645" s="2" customFormat="1" ht="21" customHeight="1" spans="1:31">
      <c r="A645" s="17" t="s">
        <v>460</v>
      </c>
      <c r="B645" s="14"/>
      <c r="C645" s="14"/>
      <c r="D645" s="15"/>
      <c r="E645" s="16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</row>
    <row r="646" s="2" customFormat="1" ht="21" customHeight="1" spans="1:31">
      <c r="A646" s="13" t="s">
        <v>461</v>
      </c>
      <c r="B646" s="14"/>
      <c r="C646" s="14"/>
      <c r="D646" s="15"/>
      <c r="E646" s="16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</row>
    <row r="647" s="2" customFormat="1" ht="21" customHeight="1" spans="1:31">
      <c r="A647" s="17" t="s">
        <v>462</v>
      </c>
      <c r="B647" s="14"/>
      <c r="C647" s="14"/>
      <c r="D647" s="15"/>
      <c r="E647" s="16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</row>
    <row r="648" s="2" customFormat="1" ht="21" customHeight="1" spans="1:31">
      <c r="A648" s="17" t="s">
        <v>463</v>
      </c>
      <c r="B648" s="14"/>
      <c r="C648" s="14"/>
      <c r="D648" s="15"/>
      <c r="E648" s="16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</row>
    <row r="649" s="2" customFormat="1" ht="21" customHeight="1" spans="1:31">
      <c r="A649" s="13" t="s">
        <v>464</v>
      </c>
      <c r="B649" s="14">
        <v>15</v>
      </c>
      <c r="C649" s="14">
        <v>15</v>
      </c>
      <c r="D649" s="15">
        <f>(C649/B649)*100</f>
        <v>100</v>
      </c>
      <c r="E649" s="16">
        <v>93.75</v>
      </c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</row>
    <row r="650" s="2" customFormat="1" ht="21" customHeight="1" spans="1:31">
      <c r="A650" s="17" t="s">
        <v>465</v>
      </c>
      <c r="B650" s="14"/>
      <c r="C650" s="14"/>
      <c r="D650" s="15"/>
      <c r="E650" s="16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</row>
    <row r="651" s="2" customFormat="1" ht="21" customHeight="1" spans="1:31">
      <c r="A651" s="17" t="s">
        <v>466</v>
      </c>
      <c r="B651" s="14"/>
      <c r="C651" s="14">
        <v>15</v>
      </c>
      <c r="D651" s="15"/>
      <c r="E651" s="16">
        <v>93.75</v>
      </c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</row>
    <row r="652" s="2" customFormat="1" ht="21" customHeight="1" spans="1:31">
      <c r="A652" s="13" t="s">
        <v>467</v>
      </c>
      <c r="B652" s="14">
        <v>2588</v>
      </c>
      <c r="C652" s="14">
        <v>2588</v>
      </c>
      <c r="D652" s="15">
        <f>(C652/B652)*100</f>
        <v>100</v>
      </c>
      <c r="E652" s="16">
        <v>91.8381831085876</v>
      </c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</row>
    <row r="653" s="2" customFormat="1" ht="21" customHeight="1" spans="1:31">
      <c r="A653" s="17" t="s">
        <v>468</v>
      </c>
      <c r="B653" s="14"/>
      <c r="C653" s="14"/>
      <c r="D653" s="15"/>
      <c r="E653" s="16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</row>
    <row r="654" s="2" customFormat="1" ht="21" customHeight="1" spans="1:31">
      <c r="A654" s="17" t="s">
        <v>469</v>
      </c>
      <c r="B654" s="14"/>
      <c r="C654" s="14">
        <v>2587</v>
      </c>
      <c r="D654" s="15"/>
      <c r="E654" s="16">
        <v>91.8026969481902</v>
      </c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</row>
    <row r="655" s="2" customFormat="1" ht="21" customHeight="1" spans="1:31">
      <c r="A655" s="17" t="s">
        <v>470</v>
      </c>
      <c r="B655" s="14"/>
      <c r="C655" s="14">
        <v>1</v>
      </c>
      <c r="D655" s="15"/>
      <c r="E655" s="16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</row>
    <row r="656" s="2" customFormat="1" ht="21" customHeight="1" spans="1:31">
      <c r="A656" s="13" t="s">
        <v>471</v>
      </c>
      <c r="B656" s="14"/>
      <c r="C656" s="14"/>
      <c r="D656" s="15"/>
      <c r="E656" s="16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</row>
    <row r="657" s="2" customFormat="1" ht="21" customHeight="1" spans="1:31">
      <c r="A657" s="17" t="s">
        <v>472</v>
      </c>
      <c r="B657" s="14"/>
      <c r="C657" s="14"/>
      <c r="D657" s="15"/>
      <c r="E657" s="16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</row>
    <row r="658" s="2" customFormat="1" ht="21" customHeight="1" spans="1:31">
      <c r="A658" s="17" t="s">
        <v>473</v>
      </c>
      <c r="B658" s="14"/>
      <c r="C658" s="14"/>
      <c r="D658" s="15"/>
      <c r="E658" s="16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</row>
    <row r="659" s="2" customFormat="1" ht="21" customHeight="1" spans="1:31">
      <c r="A659" s="17" t="s">
        <v>474</v>
      </c>
      <c r="B659" s="14"/>
      <c r="C659" s="14"/>
      <c r="D659" s="15"/>
      <c r="E659" s="16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</row>
    <row r="660" s="2" customFormat="1" ht="21" customHeight="1" spans="1:31">
      <c r="A660" s="13" t="s">
        <v>475</v>
      </c>
      <c r="B660" s="14">
        <v>33</v>
      </c>
      <c r="C660" s="14">
        <v>33</v>
      </c>
      <c r="D660" s="15">
        <f>(C660/B660)*100</f>
        <v>100</v>
      </c>
      <c r="E660" s="16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</row>
    <row r="661" s="2" customFormat="1" ht="21" customHeight="1" spans="1:31">
      <c r="A661" s="17" t="s">
        <v>10</v>
      </c>
      <c r="B661" s="14"/>
      <c r="C661" s="14"/>
      <c r="D661" s="15"/>
      <c r="E661" s="16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</row>
    <row r="662" s="2" customFormat="1" ht="21" customHeight="1" spans="1:31">
      <c r="A662" s="17" t="s">
        <v>11</v>
      </c>
      <c r="B662" s="14"/>
      <c r="C662" s="14"/>
      <c r="D662" s="15"/>
      <c r="E662" s="16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</row>
    <row r="663" s="2" customFormat="1" ht="21" customHeight="1" spans="1:31">
      <c r="A663" s="17" t="s">
        <v>12</v>
      </c>
      <c r="B663" s="14"/>
      <c r="C663" s="14"/>
      <c r="D663" s="15"/>
      <c r="E663" s="16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</row>
    <row r="664" s="2" customFormat="1" ht="21" customHeight="1" spans="1:31">
      <c r="A664" s="17" t="s">
        <v>476</v>
      </c>
      <c r="B664" s="14"/>
      <c r="C664" s="14">
        <v>33</v>
      </c>
      <c r="D664" s="15"/>
      <c r="E664" s="16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</row>
    <row r="665" s="2" customFormat="1" ht="21" customHeight="1" spans="1:31">
      <c r="A665" s="17" t="s">
        <v>477</v>
      </c>
      <c r="B665" s="14"/>
      <c r="C665" s="14"/>
      <c r="D665" s="15"/>
      <c r="E665" s="16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</row>
    <row r="666" s="2" customFormat="1" ht="21" customHeight="1" spans="1:31">
      <c r="A666" s="17" t="s">
        <v>19</v>
      </c>
      <c r="B666" s="14"/>
      <c r="C666" s="14"/>
      <c r="D666" s="15"/>
      <c r="E666" s="16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</row>
    <row r="667" s="2" customFormat="1" ht="21" customHeight="1" spans="1:31">
      <c r="A667" s="17" t="s">
        <v>478</v>
      </c>
      <c r="B667" s="14"/>
      <c r="C667" s="14"/>
      <c r="D667" s="15"/>
      <c r="E667" s="16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</row>
    <row r="668" s="2" customFormat="1" ht="21" customHeight="1" spans="1:31">
      <c r="A668" s="13" t="s">
        <v>479</v>
      </c>
      <c r="B668" s="14">
        <v>95</v>
      </c>
      <c r="C668" s="14">
        <v>95</v>
      </c>
      <c r="D668" s="15">
        <f>(C668/B668)*100</f>
        <v>100</v>
      </c>
      <c r="E668" s="16">
        <v>73.0769230769231</v>
      </c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</row>
    <row r="669" s="2" customFormat="1" ht="21" customHeight="1" spans="1:31">
      <c r="A669" s="17" t="s">
        <v>480</v>
      </c>
      <c r="B669" s="14"/>
      <c r="C669" s="14">
        <v>95</v>
      </c>
      <c r="D669" s="15"/>
      <c r="E669" s="16">
        <v>73.0769230769231</v>
      </c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</row>
    <row r="670" s="2" customFormat="1" ht="21" customHeight="1" spans="1:31">
      <c r="A670" s="17" t="s">
        <v>481</v>
      </c>
      <c r="B670" s="14"/>
      <c r="C670" s="14"/>
      <c r="D670" s="15"/>
      <c r="E670" s="16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</row>
    <row r="671" s="2" customFormat="1" ht="21" customHeight="1" spans="1:31">
      <c r="A671" s="13" t="s">
        <v>482</v>
      </c>
      <c r="B671" s="14">
        <v>300</v>
      </c>
      <c r="C671" s="14">
        <v>300</v>
      </c>
      <c r="D671" s="15">
        <f t="shared" ref="D671:D674" si="2">(C671/B671)*100</f>
        <v>100</v>
      </c>
      <c r="E671" s="16">
        <v>8.02568218298555</v>
      </c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</row>
    <row r="672" s="2" customFormat="1" ht="21" customHeight="1" spans="1:31">
      <c r="A672" s="17" t="s">
        <v>483</v>
      </c>
      <c r="B672" s="14"/>
      <c r="C672" s="14">
        <v>300</v>
      </c>
      <c r="D672" s="15"/>
      <c r="E672" s="16">
        <v>8.02568218298555</v>
      </c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</row>
    <row r="673" s="2" customFormat="1" ht="21" customHeight="1" spans="1:31">
      <c r="A673" s="13" t="s">
        <v>484</v>
      </c>
      <c r="B673" s="14">
        <f>B674+B679+B693+B697+B709+B712+B716+B721+B725+B729+B732+B743</f>
        <v>31053</v>
      </c>
      <c r="C673" s="14">
        <v>29565</v>
      </c>
      <c r="D673" s="15">
        <f t="shared" si="2"/>
        <v>95.2081924451744</v>
      </c>
      <c r="E673" s="16">
        <v>79.7975708502024</v>
      </c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</row>
    <row r="674" s="2" customFormat="1" ht="21" customHeight="1" spans="1:31">
      <c r="A674" s="13" t="s">
        <v>485</v>
      </c>
      <c r="B674" s="14">
        <v>690</v>
      </c>
      <c r="C674" s="14">
        <v>690</v>
      </c>
      <c r="D674" s="15">
        <f t="shared" si="2"/>
        <v>100</v>
      </c>
      <c r="E674" s="16">
        <v>23.5736248718825</v>
      </c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</row>
    <row r="675" s="2" customFormat="1" ht="21" customHeight="1" spans="1:31">
      <c r="A675" s="17" t="s">
        <v>10</v>
      </c>
      <c r="B675" s="14"/>
      <c r="C675" s="14">
        <v>680</v>
      </c>
      <c r="D675" s="15"/>
      <c r="E675" s="16">
        <v>23.3436319945074</v>
      </c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</row>
    <row r="676" s="2" customFormat="1" ht="21" customHeight="1" spans="1:31">
      <c r="A676" s="17" t="s">
        <v>11</v>
      </c>
      <c r="B676" s="14"/>
      <c r="C676" s="14"/>
      <c r="D676" s="15"/>
      <c r="E676" s="16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</row>
    <row r="677" s="2" customFormat="1" ht="21" customHeight="1" spans="1:31">
      <c r="A677" s="17" t="s">
        <v>12</v>
      </c>
      <c r="B677" s="14"/>
      <c r="C677" s="14"/>
      <c r="D677" s="15"/>
      <c r="E677" s="16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</row>
    <row r="678" s="2" customFormat="1" ht="21" customHeight="1" spans="1:31">
      <c r="A678" s="17" t="s">
        <v>486</v>
      </c>
      <c r="B678" s="14"/>
      <c r="C678" s="14">
        <v>10</v>
      </c>
      <c r="D678" s="15"/>
      <c r="E678" s="16">
        <v>100</v>
      </c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</row>
    <row r="679" s="2" customFormat="1" ht="21" customHeight="1" spans="1:31">
      <c r="A679" s="13" t="s">
        <v>487</v>
      </c>
      <c r="B679" s="14">
        <v>7811</v>
      </c>
      <c r="C679" s="14">
        <v>7811</v>
      </c>
      <c r="D679" s="15">
        <f>(C679/B679)*100</f>
        <v>100</v>
      </c>
      <c r="E679" s="16">
        <v>82.0138597228055</v>
      </c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</row>
    <row r="680" s="2" customFormat="1" ht="21" customHeight="1" spans="1:31">
      <c r="A680" s="17" t="s">
        <v>488</v>
      </c>
      <c r="B680" s="14"/>
      <c r="C680" s="14">
        <v>7761</v>
      </c>
      <c r="D680" s="15"/>
      <c r="E680" s="16">
        <v>81.4888702225956</v>
      </c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</row>
    <row r="681" s="2" customFormat="1" ht="21" customHeight="1" spans="1:31">
      <c r="A681" s="17" t="s">
        <v>489</v>
      </c>
      <c r="B681" s="14"/>
      <c r="C681" s="14"/>
      <c r="D681" s="15"/>
      <c r="E681" s="16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</row>
    <row r="682" s="2" customFormat="1" ht="21" customHeight="1" spans="1:31">
      <c r="A682" s="17" t="s">
        <v>490</v>
      </c>
      <c r="B682" s="14"/>
      <c r="C682" s="14"/>
      <c r="D682" s="15"/>
      <c r="E682" s="16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</row>
    <row r="683" s="2" customFormat="1" ht="21" customHeight="1" spans="1:31">
      <c r="A683" s="17" t="s">
        <v>491</v>
      </c>
      <c r="B683" s="14"/>
      <c r="C683" s="14"/>
      <c r="D683" s="15"/>
      <c r="E683" s="16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</row>
    <row r="684" s="2" customFormat="1" ht="21" customHeight="1" spans="1:31">
      <c r="A684" s="17" t="s">
        <v>492</v>
      </c>
      <c r="B684" s="14"/>
      <c r="C684" s="14"/>
      <c r="D684" s="15"/>
      <c r="E684" s="16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</row>
    <row r="685" s="2" customFormat="1" ht="21" customHeight="1" spans="1:31">
      <c r="A685" s="17" t="s">
        <v>493</v>
      </c>
      <c r="B685" s="14"/>
      <c r="C685" s="14"/>
      <c r="D685" s="15"/>
      <c r="E685" s="16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</row>
    <row r="686" s="2" customFormat="1" ht="21" customHeight="1" spans="1:31">
      <c r="A686" s="17" t="s">
        <v>494</v>
      </c>
      <c r="B686" s="14"/>
      <c r="C686" s="14"/>
      <c r="D686" s="15"/>
      <c r="E686" s="16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</row>
    <row r="687" s="2" customFormat="1" ht="21" customHeight="1" spans="1:31">
      <c r="A687" s="17" t="s">
        <v>495</v>
      </c>
      <c r="B687" s="14"/>
      <c r="C687" s="14"/>
      <c r="D687" s="15"/>
      <c r="E687" s="16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</row>
    <row r="688" s="2" customFormat="1" ht="21" customHeight="1" spans="1:31">
      <c r="A688" s="17" t="s">
        <v>496</v>
      </c>
      <c r="B688" s="14"/>
      <c r="C688" s="14"/>
      <c r="D688" s="15"/>
      <c r="E688" s="16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</row>
    <row r="689" s="2" customFormat="1" ht="21" customHeight="1" spans="1:31">
      <c r="A689" s="17" t="s">
        <v>497</v>
      </c>
      <c r="B689" s="14"/>
      <c r="C689" s="14"/>
      <c r="D689" s="15"/>
      <c r="E689" s="16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</row>
    <row r="690" s="2" customFormat="1" ht="21" customHeight="1" spans="1:31">
      <c r="A690" s="17" t="s">
        <v>498</v>
      </c>
      <c r="B690" s="14"/>
      <c r="C690" s="14"/>
      <c r="D690" s="15"/>
      <c r="E690" s="16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</row>
    <row r="691" s="2" customFormat="1" ht="21" customHeight="1" spans="1:31">
      <c r="A691" s="17" t="s">
        <v>499</v>
      </c>
      <c r="B691" s="14"/>
      <c r="C691" s="14"/>
      <c r="D691" s="15"/>
      <c r="E691" s="16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</row>
    <row r="692" s="2" customFormat="1" ht="21" customHeight="1" spans="1:31">
      <c r="A692" s="17" t="s">
        <v>500</v>
      </c>
      <c r="B692" s="14"/>
      <c r="C692" s="14">
        <v>50</v>
      </c>
      <c r="D692" s="15"/>
      <c r="E692" s="16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</row>
    <row r="693" s="2" customFormat="1" ht="21" customHeight="1" spans="1:31">
      <c r="A693" s="13" t="s">
        <v>501</v>
      </c>
      <c r="B693" s="14">
        <v>5043</v>
      </c>
      <c r="C693" s="14">
        <v>5043</v>
      </c>
      <c r="D693" s="15">
        <f>(C693/B693)*100</f>
        <v>100</v>
      </c>
      <c r="E693" s="16">
        <v>81.8137573004542</v>
      </c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</row>
    <row r="694" s="2" customFormat="1" ht="21" customHeight="1" spans="1:31">
      <c r="A694" s="17" t="s">
        <v>502</v>
      </c>
      <c r="B694" s="14"/>
      <c r="C694" s="14">
        <v>2916</v>
      </c>
      <c r="D694" s="15"/>
      <c r="E694" s="16">
        <v>75.4267977237455</v>
      </c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</row>
    <row r="695" s="2" customFormat="1" ht="21" customHeight="1" spans="1:31">
      <c r="A695" s="17" t="s">
        <v>503</v>
      </c>
      <c r="B695" s="14"/>
      <c r="C695" s="14">
        <v>1903</v>
      </c>
      <c r="D695" s="15"/>
      <c r="E695" s="16">
        <v>90.4038004750594</v>
      </c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</row>
    <row r="696" s="2" customFormat="1" ht="21" customHeight="1" spans="1:31">
      <c r="A696" s="17" t="s">
        <v>504</v>
      </c>
      <c r="B696" s="14"/>
      <c r="C696" s="14">
        <v>224</v>
      </c>
      <c r="D696" s="15"/>
      <c r="E696" s="16">
        <v>116.062176165803</v>
      </c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</row>
    <row r="697" s="2" customFormat="1" ht="21" customHeight="1" spans="1:31">
      <c r="A697" s="13" t="s">
        <v>505</v>
      </c>
      <c r="B697" s="14">
        <v>10554</v>
      </c>
      <c r="C697" s="14">
        <v>10190</v>
      </c>
      <c r="D697" s="15">
        <f>(C697/B697)*100</f>
        <v>96.5510706841008</v>
      </c>
      <c r="E697" s="16">
        <v>75.8184523809524</v>
      </c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</row>
    <row r="698" s="2" customFormat="1" ht="21" customHeight="1" spans="1:31">
      <c r="A698" s="17" t="s">
        <v>506</v>
      </c>
      <c r="B698" s="14"/>
      <c r="C698" s="14">
        <v>751</v>
      </c>
      <c r="D698" s="15"/>
      <c r="E698" s="16">
        <v>57.1102661596958</v>
      </c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</row>
    <row r="699" s="2" customFormat="1" ht="21" customHeight="1" spans="1:31">
      <c r="A699" s="17" t="s">
        <v>507</v>
      </c>
      <c r="B699" s="14"/>
      <c r="C699" s="14">
        <v>168</v>
      </c>
      <c r="D699" s="15"/>
      <c r="E699" s="16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</row>
    <row r="700" s="2" customFormat="1" ht="21" customHeight="1" spans="1:31">
      <c r="A700" s="17" t="s">
        <v>508</v>
      </c>
      <c r="B700" s="14"/>
      <c r="C700" s="14"/>
      <c r="D700" s="15"/>
      <c r="E700" s="16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</row>
    <row r="701" s="2" customFormat="1" ht="21" customHeight="1" spans="1:31">
      <c r="A701" s="17" t="s">
        <v>509</v>
      </c>
      <c r="B701" s="14"/>
      <c r="C701" s="14"/>
      <c r="D701" s="15"/>
      <c r="E701" s="16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</row>
    <row r="702" s="2" customFormat="1" ht="21" customHeight="1" spans="1:31">
      <c r="A702" s="17" t="s">
        <v>510</v>
      </c>
      <c r="B702" s="14"/>
      <c r="C702" s="14">
        <v>82</v>
      </c>
      <c r="D702" s="15"/>
      <c r="E702" s="16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</row>
    <row r="703" s="2" customFormat="1" ht="21" customHeight="1" spans="1:31">
      <c r="A703" s="17" t="s">
        <v>511</v>
      </c>
      <c r="B703" s="14"/>
      <c r="C703" s="14"/>
      <c r="D703" s="15"/>
      <c r="E703" s="16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</row>
    <row r="704" s="2" customFormat="1" ht="21" customHeight="1" spans="1:31">
      <c r="A704" s="17" t="s">
        <v>512</v>
      </c>
      <c r="B704" s="14"/>
      <c r="C704" s="14"/>
      <c r="D704" s="15"/>
      <c r="E704" s="16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</row>
    <row r="705" s="2" customFormat="1" ht="21" customHeight="1" spans="1:31">
      <c r="A705" s="17" t="s">
        <v>513</v>
      </c>
      <c r="B705" s="14"/>
      <c r="C705" s="14">
        <v>1540</v>
      </c>
      <c r="D705" s="15"/>
      <c r="E705" s="16">
        <v>130.841121495327</v>
      </c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</row>
    <row r="706" s="2" customFormat="1" ht="21" customHeight="1" spans="1:31">
      <c r="A706" s="17" t="s">
        <v>514</v>
      </c>
      <c r="B706" s="14"/>
      <c r="C706" s="14">
        <v>213</v>
      </c>
      <c r="D706" s="15"/>
      <c r="E706" s="16">
        <v>394.444444444444</v>
      </c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</row>
    <row r="707" s="2" customFormat="1" ht="21" customHeight="1" spans="1:31">
      <c r="A707" s="17" t="s">
        <v>515</v>
      </c>
      <c r="B707" s="14"/>
      <c r="C707" s="14">
        <v>7407</v>
      </c>
      <c r="D707" s="15"/>
      <c r="E707" s="16">
        <v>68.0352714246349</v>
      </c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</row>
    <row r="708" s="2" customFormat="1" ht="21" customHeight="1" spans="1:31">
      <c r="A708" s="17" t="s">
        <v>516</v>
      </c>
      <c r="B708" s="14"/>
      <c r="C708" s="14">
        <v>29</v>
      </c>
      <c r="D708" s="15"/>
      <c r="E708" s="16">
        <v>414.285714285714</v>
      </c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</row>
    <row r="709" s="2" customFormat="1" ht="21" customHeight="1" spans="1:31">
      <c r="A709" s="13" t="s">
        <v>517</v>
      </c>
      <c r="B709" s="14">
        <v>23</v>
      </c>
      <c r="C709" s="14">
        <v>23</v>
      </c>
      <c r="D709" s="15">
        <f>(C709/B709)*100</f>
        <v>100</v>
      </c>
      <c r="E709" s="16">
        <v>1150</v>
      </c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</row>
    <row r="710" s="2" customFormat="1" ht="21" customHeight="1" spans="1:31">
      <c r="A710" s="17" t="s">
        <v>518</v>
      </c>
      <c r="B710" s="14"/>
      <c r="C710" s="14">
        <v>23</v>
      </c>
      <c r="D710" s="15"/>
      <c r="E710" s="16">
        <v>1150</v>
      </c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</row>
    <row r="711" s="2" customFormat="1" ht="21" customHeight="1" spans="1:31">
      <c r="A711" s="17" t="s">
        <v>519</v>
      </c>
      <c r="B711" s="14"/>
      <c r="C711" s="14"/>
      <c r="D711" s="15"/>
      <c r="E711" s="16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</row>
    <row r="712" s="2" customFormat="1" ht="21" customHeight="1" spans="1:31">
      <c r="A712" s="13" t="s">
        <v>520</v>
      </c>
      <c r="B712" s="14">
        <v>561</v>
      </c>
      <c r="C712" s="14">
        <v>559</v>
      </c>
      <c r="D712" s="15">
        <f>(C712/B712)*100</f>
        <v>99.6434937611408</v>
      </c>
      <c r="E712" s="16">
        <v>132.151300236407</v>
      </c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</row>
    <row r="713" s="2" customFormat="1" ht="21" customHeight="1" spans="1:31">
      <c r="A713" s="17" t="s">
        <v>521</v>
      </c>
      <c r="B713" s="14"/>
      <c r="C713" s="14">
        <v>281</v>
      </c>
      <c r="D713" s="15"/>
      <c r="E713" s="16">
        <v>105.243445692884</v>
      </c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</row>
    <row r="714" s="2" customFormat="1" ht="21" customHeight="1" spans="1:31">
      <c r="A714" s="17" t="s">
        <v>522</v>
      </c>
      <c r="B714" s="14"/>
      <c r="C714" s="14">
        <v>278</v>
      </c>
      <c r="D714" s="15"/>
      <c r="E714" s="16">
        <v>248.214285714286</v>
      </c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</row>
    <row r="715" s="2" customFormat="1" ht="21" customHeight="1" spans="1:31">
      <c r="A715" s="17" t="s">
        <v>523</v>
      </c>
      <c r="B715" s="14"/>
      <c r="C715" s="14"/>
      <c r="D715" s="15"/>
      <c r="E715" s="16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</row>
    <row r="716" s="2" customFormat="1" ht="21" customHeight="1" spans="1:31">
      <c r="A716" s="13" t="s">
        <v>524</v>
      </c>
      <c r="B716" s="14">
        <v>3433</v>
      </c>
      <c r="C716" s="14">
        <v>3433</v>
      </c>
      <c r="D716" s="15">
        <f>(C716/B716)*100</f>
        <v>100</v>
      </c>
      <c r="E716" s="16">
        <v>111.787691305764</v>
      </c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</row>
    <row r="717" s="2" customFormat="1" ht="21" customHeight="1" spans="1:31">
      <c r="A717" s="17" t="s">
        <v>525</v>
      </c>
      <c r="B717" s="14"/>
      <c r="C717" s="14">
        <v>1038</v>
      </c>
      <c r="D717" s="15"/>
      <c r="E717" s="16">
        <v>111.134903640257</v>
      </c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</row>
    <row r="718" s="2" customFormat="1" ht="21" customHeight="1" spans="1:31">
      <c r="A718" s="17" t="s">
        <v>526</v>
      </c>
      <c r="B718" s="14"/>
      <c r="C718" s="14">
        <v>1260</v>
      </c>
      <c r="D718" s="15"/>
      <c r="E718" s="16">
        <v>110.043668122271</v>
      </c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</row>
    <row r="719" s="2" customFormat="1" ht="21" customHeight="1" spans="1:31">
      <c r="A719" s="17" t="s">
        <v>527</v>
      </c>
      <c r="B719" s="14"/>
      <c r="C719" s="14">
        <v>1118</v>
      </c>
      <c r="D719" s="15"/>
      <c r="E719" s="16">
        <v>115.376676986584</v>
      </c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</row>
    <row r="720" s="2" customFormat="1" ht="21" customHeight="1" spans="1:31">
      <c r="A720" s="17" t="s">
        <v>528</v>
      </c>
      <c r="B720" s="14"/>
      <c r="C720" s="14">
        <v>17</v>
      </c>
      <c r="D720" s="15"/>
      <c r="E720" s="16">
        <v>73.9130434782609</v>
      </c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</row>
    <row r="721" s="2" customFormat="1" ht="21" customHeight="1" spans="1:31">
      <c r="A721" s="13" t="s">
        <v>529</v>
      </c>
      <c r="B721" s="14">
        <v>180</v>
      </c>
      <c r="C721" s="14">
        <v>180</v>
      </c>
      <c r="D721" s="15">
        <f>(C721/B721)*100</f>
        <v>100</v>
      </c>
      <c r="E721" s="16">
        <v>227.848101265823</v>
      </c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</row>
    <row r="722" s="2" customFormat="1" ht="21" customHeight="1" spans="1:31">
      <c r="A722" s="17" t="s">
        <v>530</v>
      </c>
      <c r="B722" s="14"/>
      <c r="C722" s="14"/>
      <c r="D722" s="15"/>
      <c r="E722" s="16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</row>
    <row r="723" s="2" customFormat="1" ht="21" customHeight="1" spans="1:31">
      <c r="A723" s="17" t="s">
        <v>531</v>
      </c>
      <c r="B723" s="14"/>
      <c r="C723" s="14">
        <v>180</v>
      </c>
      <c r="D723" s="15"/>
      <c r="E723" s="16">
        <v>227.848101265823</v>
      </c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</row>
    <row r="724" s="2" customFormat="1" ht="21" customHeight="1" spans="1:31">
      <c r="A724" s="17" t="s">
        <v>532</v>
      </c>
      <c r="B724" s="14"/>
      <c r="C724" s="14"/>
      <c r="D724" s="15"/>
      <c r="E724" s="16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</row>
    <row r="725" s="2" customFormat="1" ht="21" customHeight="1" spans="1:31">
      <c r="A725" s="13" t="s">
        <v>533</v>
      </c>
      <c r="B725" s="14">
        <v>1854</v>
      </c>
      <c r="C725" s="14">
        <v>877</v>
      </c>
      <c r="D725" s="15">
        <f>(C725/B725)*100</f>
        <v>47.3031283710895</v>
      </c>
      <c r="E725" s="16">
        <v>136.391912908243</v>
      </c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</row>
    <row r="726" s="2" customFormat="1" ht="21" customHeight="1" spans="1:31">
      <c r="A726" s="17" t="s">
        <v>534</v>
      </c>
      <c r="B726" s="14"/>
      <c r="C726" s="14">
        <v>877</v>
      </c>
      <c r="D726" s="15"/>
      <c r="E726" s="16">
        <v>136.817472698908</v>
      </c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</row>
    <row r="727" s="2" customFormat="1" ht="21" customHeight="1" spans="1:31">
      <c r="A727" s="17" t="s">
        <v>535</v>
      </c>
      <c r="B727" s="14"/>
      <c r="C727" s="14"/>
      <c r="D727" s="15"/>
      <c r="E727" s="16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</row>
    <row r="728" s="2" customFormat="1" ht="21" customHeight="1" spans="1:31">
      <c r="A728" s="17" t="s">
        <v>536</v>
      </c>
      <c r="B728" s="14"/>
      <c r="C728" s="14"/>
      <c r="D728" s="15"/>
      <c r="E728" s="16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</row>
    <row r="729" s="2" customFormat="1" ht="21" customHeight="1" spans="1:31">
      <c r="A729" s="13" t="s">
        <v>537</v>
      </c>
      <c r="B729" s="14">
        <v>37</v>
      </c>
      <c r="C729" s="14">
        <v>35</v>
      </c>
      <c r="D729" s="15">
        <f>(C729/B729)*100</f>
        <v>94.5945945945946</v>
      </c>
      <c r="E729" s="16">
        <v>233.333333333333</v>
      </c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</row>
    <row r="730" s="2" customFormat="1" ht="21" customHeight="1" spans="1:31">
      <c r="A730" s="17" t="s">
        <v>538</v>
      </c>
      <c r="B730" s="14"/>
      <c r="C730" s="14">
        <v>8</v>
      </c>
      <c r="D730" s="15"/>
      <c r="E730" s="16">
        <v>53.3333333333333</v>
      </c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</row>
    <row r="731" s="2" customFormat="1" ht="21" customHeight="1" spans="1:31">
      <c r="A731" s="17" t="s">
        <v>539</v>
      </c>
      <c r="B731" s="14"/>
      <c r="C731" s="14">
        <v>27</v>
      </c>
      <c r="D731" s="15"/>
      <c r="E731" s="16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</row>
    <row r="732" s="2" customFormat="1" ht="21" customHeight="1" spans="1:31">
      <c r="A732" s="13" t="s">
        <v>540</v>
      </c>
      <c r="B732" s="14">
        <v>31</v>
      </c>
      <c r="C732" s="14">
        <v>30</v>
      </c>
      <c r="D732" s="15">
        <f>(C732/B732)*100</f>
        <v>96.7741935483871</v>
      </c>
      <c r="E732" s="16">
        <v>750</v>
      </c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</row>
    <row r="733" s="2" customFormat="1" ht="21" customHeight="1" spans="1:31">
      <c r="A733" s="17" t="s">
        <v>10</v>
      </c>
      <c r="B733" s="14"/>
      <c r="C733" s="14"/>
      <c r="D733" s="15"/>
      <c r="E733" s="16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</row>
    <row r="734" s="2" customFormat="1" ht="21" customHeight="1" spans="1:31">
      <c r="A734" s="17" t="s">
        <v>11</v>
      </c>
      <c r="B734" s="14"/>
      <c r="C734" s="14"/>
      <c r="D734" s="15"/>
      <c r="E734" s="16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</row>
    <row r="735" s="2" customFormat="1" ht="21" customHeight="1" spans="1:31">
      <c r="A735" s="17" t="s">
        <v>12</v>
      </c>
      <c r="B735" s="14"/>
      <c r="C735" s="14"/>
      <c r="D735" s="15"/>
      <c r="E735" s="16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</row>
    <row r="736" s="2" customFormat="1" ht="21" customHeight="1" spans="1:31">
      <c r="A736" s="17" t="s">
        <v>51</v>
      </c>
      <c r="B736" s="14"/>
      <c r="C736" s="14">
        <v>12</v>
      </c>
      <c r="D736" s="15"/>
      <c r="E736" s="16">
        <v>300</v>
      </c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</row>
    <row r="737" s="2" customFormat="1" ht="21" customHeight="1" spans="1:31">
      <c r="A737" s="17" t="s">
        <v>541</v>
      </c>
      <c r="B737" s="14"/>
      <c r="C737" s="14"/>
      <c r="D737" s="15"/>
      <c r="E737" s="16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</row>
    <row r="738" s="2" customFormat="1" ht="21" customHeight="1" spans="1:31">
      <c r="A738" s="17" t="s">
        <v>542</v>
      </c>
      <c r="B738" s="14"/>
      <c r="C738" s="14"/>
      <c r="D738" s="15"/>
      <c r="E738" s="16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</row>
    <row r="739" s="2" customFormat="1" ht="21" customHeight="1" spans="1:31">
      <c r="A739" s="17" t="s">
        <v>19</v>
      </c>
      <c r="B739" s="14"/>
      <c r="C739" s="14"/>
      <c r="D739" s="15"/>
      <c r="E739" s="16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</row>
    <row r="740" s="2" customFormat="1" ht="21" customHeight="1" spans="1:31">
      <c r="A740" s="17" t="s">
        <v>543</v>
      </c>
      <c r="B740" s="14"/>
      <c r="C740" s="14">
        <v>18</v>
      </c>
      <c r="D740" s="15"/>
      <c r="E740" s="16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</row>
    <row r="741" s="2" customFormat="1" ht="21" customHeight="1" spans="1:31">
      <c r="A741" s="13" t="s">
        <v>544</v>
      </c>
      <c r="B741" s="14"/>
      <c r="C741" s="14"/>
      <c r="D741" s="15"/>
      <c r="E741" s="16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</row>
    <row r="742" s="2" customFormat="1" ht="21" customHeight="1" spans="1:31">
      <c r="A742" s="17" t="s">
        <v>545</v>
      </c>
      <c r="B742" s="14"/>
      <c r="C742" s="14"/>
      <c r="D742" s="15"/>
      <c r="E742" s="16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</row>
    <row r="743" s="2" customFormat="1" ht="21" customHeight="1" spans="1:31">
      <c r="A743" s="13" t="s">
        <v>546</v>
      </c>
      <c r="B743" s="14">
        <v>836</v>
      </c>
      <c r="C743" s="14">
        <v>694</v>
      </c>
      <c r="D743" s="15">
        <f t="shared" ref="D743:D746" si="3">(C743/B743)*100</f>
        <v>83.0143540669856</v>
      </c>
      <c r="E743" s="16">
        <v>91.55672823219</v>
      </c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</row>
    <row r="744" s="2" customFormat="1" ht="21" customHeight="1" spans="1:31">
      <c r="A744" s="17" t="s">
        <v>547</v>
      </c>
      <c r="B744" s="14"/>
      <c r="C744" s="14">
        <v>694</v>
      </c>
      <c r="D744" s="15"/>
      <c r="E744" s="16">
        <v>91.55672823219</v>
      </c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</row>
    <row r="745" s="2" customFormat="1" ht="21" customHeight="1" spans="1:31">
      <c r="A745" s="13" t="s">
        <v>548</v>
      </c>
      <c r="B745" s="14">
        <f>B746+B756+B760+B769+B774+B797+B822</f>
        <v>9985</v>
      </c>
      <c r="C745" s="14">
        <v>9897</v>
      </c>
      <c r="D745" s="15">
        <f t="shared" si="3"/>
        <v>99.1186780170255</v>
      </c>
      <c r="E745" s="16">
        <v>135.33433611377</v>
      </c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</row>
    <row r="746" s="2" customFormat="1" ht="21" customHeight="1" spans="1:31">
      <c r="A746" s="13" t="s">
        <v>549</v>
      </c>
      <c r="B746" s="14">
        <v>634</v>
      </c>
      <c r="C746" s="14">
        <v>634</v>
      </c>
      <c r="D746" s="15">
        <f t="shared" si="3"/>
        <v>100</v>
      </c>
      <c r="E746" s="16">
        <v>117.407407407407</v>
      </c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</row>
    <row r="747" s="2" customFormat="1" ht="21" customHeight="1" spans="1:31">
      <c r="A747" s="17" t="s">
        <v>10</v>
      </c>
      <c r="B747" s="14"/>
      <c r="C747" s="14">
        <v>617</v>
      </c>
      <c r="D747" s="15"/>
      <c r="E747" s="16">
        <v>117.52380952381</v>
      </c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</row>
    <row r="748" s="2" customFormat="1" ht="21" customHeight="1" spans="1:31">
      <c r="A748" s="17" t="s">
        <v>11</v>
      </c>
      <c r="B748" s="14"/>
      <c r="C748" s="14"/>
      <c r="D748" s="15"/>
      <c r="E748" s="16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</row>
    <row r="749" s="2" customFormat="1" ht="21" customHeight="1" spans="1:31">
      <c r="A749" s="17" t="s">
        <v>12</v>
      </c>
      <c r="B749" s="14"/>
      <c r="C749" s="14"/>
      <c r="D749" s="15"/>
      <c r="E749" s="16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</row>
    <row r="750" s="2" customFormat="1" ht="21" customHeight="1" spans="1:31">
      <c r="A750" s="17" t="s">
        <v>550</v>
      </c>
      <c r="B750" s="14"/>
      <c r="C750" s="14"/>
      <c r="D750" s="15"/>
      <c r="E750" s="16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</row>
    <row r="751" s="2" customFormat="1" ht="21" customHeight="1" spans="1:31">
      <c r="A751" s="17" t="s">
        <v>551</v>
      </c>
      <c r="B751" s="14"/>
      <c r="C751" s="14"/>
      <c r="D751" s="15"/>
      <c r="E751" s="16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</row>
    <row r="752" s="2" customFormat="1" ht="21" customHeight="1" spans="1:31">
      <c r="A752" s="17" t="s">
        <v>552</v>
      </c>
      <c r="B752" s="14"/>
      <c r="C752" s="14"/>
      <c r="D752" s="15"/>
      <c r="E752" s="16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</row>
    <row r="753" s="2" customFormat="1" ht="21" customHeight="1" spans="1:31">
      <c r="A753" s="17" t="s">
        <v>553</v>
      </c>
      <c r="B753" s="14"/>
      <c r="C753" s="14"/>
      <c r="D753" s="15"/>
      <c r="E753" s="16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</row>
    <row r="754" s="2" customFormat="1" ht="21" customHeight="1" spans="1:31">
      <c r="A754" s="17" t="s">
        <v>554</v>
      </c>
      <c r="B754" s="14"/>
      <c r="C754" s="14"/>
      <c r="D754" s="15"/>
      <c r="E754" s="16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</row>
    <row r="755" s="2" customFormat="1" ht="21" customHeight="1" spans="1:31">
      <c r="A755" s="17" t="s">
        <v>555</v>
      </c>
      <c r="B755" s="14"/>
      <c r="C755" s="14">
        <v>17</v>
      </c>
      <c r="D755" s="15"/>
      <c r="E755" s="16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</row>
    <row r="756" s="2" customFormat="1" ht="21" customHeight="1" spans="1:31">
      <c r="A756" s="13" t="s">
        <v>556</v>
      </c>
      <c r="B756" s="14">
        <v>341</v>
      </c>
      <c r="C756" s="14">
        <v>341</v>
      </c>
      <c r="D756" s="15">
        <f>(C756/B756)*100</f>
        <v>100</v>
      </c>
      <c r="E756" s="16">
        <v>420.987654320988</v>
      </c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</row>
    <row r="757" s="2" customFormat="1" ht="21" customHeight="1" spans="1:31">
      <c r="A757" s="17" t="s">
        <v>557</v>
      </c>
      <c r="B757" s="14"/>
      <c r="C757" s="14"/>
      <c r="D757" s="15"/>
      <c r="E757" s="16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</row>
    <row r="758" s="2" customFormat="1" ht="21" customHeight="1" spans="1:31">
      <c r="A758" s="17" t="s">
        <v>558</v>
      </c>
      <c r="B758" s="14"/>
      <c r="C758" s="14"/>
      <c r="D758" s="15"/>
      <c r="E758" s="16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</row>
    <row r="759" s="2" customFormat="1" ht="21" customHeight="1" spans="1:31">
      <c r="A759" s="17" t="s">
        <v>559</v>
      </c>
      <c r="B759" s="14"/>
      <c r="C759" s="14">
        <v>341</v>
      </c>
      <c r="D759" s="15"/>
      <c r="E759" s="16">
        <v>420.987654320988</v>
      </c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</row>
    <row r="760" s="2" customFormat="1" ht="21" customHeight="1" spans="1:31">
      <c r="A760" s="13" t="s">
        <v>560</v>
      </c>
      <c r="B760" s="14">
        <v>4817</v>
      </c>
      <c r="C760" s="14">
        <v>4817</v>
      </c>
      <c r="D760" s="15">
        <f>(C760/B760)*100</f>
        <v>100</v>
      </c>
      <c r="E760" s="16">
        <v>438.706739526412</v>
      </c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</row>
    <row r="761" s="2" customFormat="1" ht="21" customHeight="1" spans="1:31">
      <c r="A761" s="17" t="s">
        <v>561</v>
      </c>
      <c r="B761" s="14"/>
      <c r="C761" s="14">
        <v>450</v>
      </c>
      <c r="D761" s="15"/>
      <c r="E761" s="16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</row>
    <row r="762" s="2" customFormat="1" ht="21" customHeight="1" spans="1:31">
      <c r="A762" s="17" t="s">
        <v>562</v>
      </c>
      <c r="B762" s="14"/>
      <c r="C762" s="14">
        <v>4367</v>
      </c>
      <c r="D762" s="15"/>
      <c r="E762" s="16">
        <v>985.778781038375</v>
      </c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</row>
    <row r="763" s="2" customFormat="1" ht="21" customHeight="1" spans="1:31">
      <c r="A763" s="17" t="s">
        <v>563</v>
      </c>
      <c r="B763" s="14"/>
      <c r="C763" s="14"/>
      <c r="D763" s="15"/>
      <c r="E763" s="16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</row>
    <row r="764" s="2" customFormat="1" ht="21" customHeight="1" spans="1:31">
      <c r="A764" s="17" t="s">
        <v>564</v>
      </c>
      <c r="B764" s="14"/>
      <c r="C764" s="14"/>
      <c r="D764" s="15"/>
      <c r="E764" s="16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</row>
    <row r="765" s="2" customFormat="1" ht="21" customHeight="1" spans="1:31">
      <c r="A765" s="17" t="s">
        <v>565</v>
      </c>
      <c r="B765" s="14"/>
      <c r="C765" s="14"/>
      <c r="D765" s="15"/>
      <c r="E765" s="16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</row>
    <row r="766" s="2" customFormat="1" ht="21" customHeight="1" spans="1:31">
      <c r="A766" s="17" t="s">
        <v>566</v>
      </c>
      <c r="B766" s="14"/>
      <c r="C766" s="14"/>
      <c r="D766" s="15"/>
      <c r="E766" s="16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</row>
    <row r="767" s="2" customFormat="1" ht="21" customHeight="1" spans="1:31">
      <c r="A767" s="17" t="s">
        <v>567</v>
      </c>
      <c r="B767" s="14"/>
      <c r="C767" s="14"/>
      <c r="D767" s="15"/>
      <c r="E767" s="16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</row>
    <row r="768" s="2" customFormat="1" ht="21" customHeight="1" spans="1:31">
      <c r="A768" s="17" t="s">
        <v>568</v>
      </c>
      <c r="B768" s="14"/>
      <c r="C768" s="14"/>
      <c r="D768" s="15"/>
      <c r="E768" s="16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</row>
    <row r="769" s="2" customFormat="1" ht="21" customHeight="1" spans="1:31">
      <c r="A769" s="13" t="s">
        <v>569</v>
      </c>
      <c r="B769" s="14">
        <v>28</v>
      </c>
      <c r="C769" s="14">
        <v>26</v>
      </c>
      <c r="D769" s="15">
        <f>(C769/B769)*100</f>
        <v>92.8571428571429</v>
      </c>
      <c r="E769" s="16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</row>
    <row r="770" s="2" customFormat="1" ht="21" customHeight="1" spans="1:31">
      <c r="A770" s="17" t="s">
        <v>570</v>
      </c>
      <c r="B770" s="14"/>
      <c r="C770" s="14">
        <v>26</v>
      </c>
      <c r="D770" s="15"/>
      <c r="E770" s="16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</row>
    <row r="771" s="2" customFormat="1" ht="21" customHeight="1" spans="1:31">
      <c r="A771" s="17" t="s">
        <v>571</v>
      </c>
      <c r="B771" s="14"/>
      <c r="C771" s="14"/>
      <c r="D771" s="15"/>
      <c r="E771" s="16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</row>
    <row r="772" s="2" customFormat="1" ht="21" customHeight="1" spans="1:31">
      <c r="A772" s="17" t="s">
        <v>572</v>
      </c>
      <c r="B772" s="14"/>
      <c r="C772" s="14"/>
      <c r="D772" s="15"/>
      <c r="E772" s="16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</row>
    <row r="773" s="2" customFormat="1" ht="21" customHeight="1" spans="1:31">
      <c r="A773" s="17" t="s">
        <v>573</v>
      </c>
      <c r="B773" s="14"/>
      <c r="C773" s="14"/>
      <c r="D773" s="15"/>
      <c r="E773" s="16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</row>
    <row r="774" s="2" customFormat="1" ht="21" customHeight="1" spans="1:31">
      <c r="A774" s="13" t="s">
        <v>574</v>
      </c>
      <c r="B774" s="14">
        <v>8</v>
      </c>
      <c r="C774" s="14">
        <v>8</v>
      </c>
      <c r="D774" s="15">
        <f>(C774/B774)*100</f>
        <v>100</v>
      </c>
      <c r="E774" s="16">
        <v>66.6666666666667</v>
      </c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</row>
    <row r="775" s="2" customFormat="1" ht="21" customHeight="1" spans="1:31">
      <c r="A775" s="17" t="s">
        <v>575</v>
      </c>
      <c r="B775" s="14"/>
      <c r="C775" s="14"/>
      <c r="D775" s="15"/>
      <c r="E775" s="16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</row>
    <row r="776" s="2" customFormat="1" ht="21" customHeight="1" spans="1:31">
      <c r="A776" s="17" t="s">
        <v>576</v>
      </c>
      <c r="B776" s="14"/>
      <c r="C776" s="14">
        <v>8</v>
      </c>
      <c r="D776" s="15"/>
      <c r="E776" s="16">
        <v>66.6666666666667</v>
      </c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</row>
    <row r="777" s="2" customFormat="1" ht="21" customHeight="1" spans="1:31">
      <c r="A777" s="17" t="s">
        <v>577</v>
      </c>
      <c r="B777" s="14"/>
      <c r="C777" s="14"/>
      <c r="D777" s="15"/>
      <c r="E777" s="16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</row>
    <row r="778" s="2" customFormat="1" ht="21" customHeight="1" spans="1:31">
      <c r="A778" s="17" t="s">
        <v>578</v>
      </c>
      <c r="B778" s="14"/>
      <c r="C778" s="14"/>
      <c r="D778" s="15"/>
      <c r="E778" s="16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</row>
    <row r="779" s="2" customFormat="1" ht="21" customHeight="1" spans="1:31">
      <c r="A779" s="17" t="s">
        <v>579</v>
      </c>
      <c r="B779" s="14"/>
      <c r="C779" s="14"/>
      <c r="D779" s="15"/>
      <c r="E779" s="16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</row>
    <row r="780" s="2" customFormat="1" ht="21" customHeight="1" spans="1:31">
      <c r="A780" s="17" t="s">
        <v>580</v>
      </c>
      <c r="B780" s="14"/>
      <c r="C780" s="14"/>
      <c r="D780" s="15"/>
      <c r="E780" s="16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</row>
    <row r="781" s="2" customFormat="1" ht="21" customHeight="1" spans="1:31">
      <c r="A781" s="13" t="s">
        <v>581</v>
      </c>
      <c r="B781" s="14"/>
      <c r="C781" s="14"/>
      <c r="D781" s="15"/>
      <c r="E781" s="16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</row>
    <row r="782" s="2" customFormat="1" ht="21" customHeight="1" spans="1:31">
      <c r="A782" s="17" t="s">
        <v>582</v>
      </c>
      <c r="B782" s="14"/>
      <c r="C782" s="14"/>
      <c r="D782" s="15"/>
      <c r="E782" s="16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</row>
    <row r="783" s="2" customFormat="1" ht="21" customHeight="1" spans="1:31">
      <c r="A783" s="17" t="s">
        <v>583</v>
      </c>
      <c r="B783" s="14"/>
      <c r="C783" s="14"/>
      <c r="D783" s="15"/>
      <c r="E783" s="16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</row>
    <row r="784" s="2" customFormat="1" ht="21" customHeight="1" spans="1:31">
      <c r="A784" s="17" t="s">
        <v>584</v>
      </c>
      <c r="B784" s="14"/>
      <c r="C784" s="14"/>
      <c r="D784" s="15"/>
      <c r="E784" s="16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</row>
    <row r="785" s="2" customFormat="1" ht="21" customHeight="1" spans="1:31">
      <c r="A785" s="17" t="s">
        <v>585</v>
      </c>
      <c r="B785" s="14"/>
      <c r="C785" s="14"/>
      <c r="D785" s="15"/>
      <c r="E785" s="16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</row>
    <row r="786" s="2" customFormat="1" ht="21" customHeight="1" spans="1:31">
      <c r="A786" s="17" t="s">
        <v>586</v>
      </c>
      <c r="B786" s="14"/>
      <c r="C786" s="14"/>
      <c r="D786" s="15"/>
      <c r="E786" s="16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</row>
    <row r="787" s="2" customFormat="1" ht="21" customHeight="1" spans="1:31">
      <c r="A787" s="13" t="s">
        <v>587</v>
      </c>
      <c r="B787" s="14"/>
      <c r="C787" s="14"/>
      <c r="D787" s="15"/>
      <c r="E787" s="16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</row>
    <row r="788" s="2" customFormat="1" ht="21" customHeight="1" spans="1:31">
      <c r="A788" s="17" t="s">
        <v>588</v>
      </c>
      <c r="B788" s="14"/>
      <c r="C788" s="14"/>
      <c r="D788" s="15"/>
      <c r="E788" s="16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</row>
    <row r="789" s="2" customFormat="1" ht="21" customHeight="1" spans="1:31">
      <c r="A789" s="17" t="s">
        <v>589</v>
      </c>
      <c r="B789" s="14"/>
      <c r="C789" s="14"/>
      <c r="D789" s="15"/>
      <c r="E789" s="16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</row>
    <row r="790" s="2" customFormat="1" ht="21" customHeight="1" spans="1:31">
      <c r="A790" s="13" t="s">
        <v>590</v>
      </c>
      <c r="B790" s="14"/>
      <c r="C790" s="14"/>
      <c r="D790" s="15"/>
      <c r="E790" s="16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</row>
    <row r="791" s="2" customFormat="1" ht="21" customHeight="1" spans="1:31">
      <c r="A791" s="17" t="s">
        <v>591</v>
      </c>
      <c r="B791" s="14"/>
      <c r="C791" s="14"/>
      <c r="D791" s="15"/>
      <c r="E791" s="16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</row>
    <row r="792" s="2" customFormat="1" ht="21" customHeight="1" spans="1:31">
      <c r="A792" s="17" t="s">
        <v>592</v>
      </c>
      <c r="B792" s="14"/>
      <c r="C792" s="14"/>
      <c r="D792" s="15"/>
      <c r="E792" s="16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</row>
    <row r="793" s="2" customFormat="1" ht="21" customHeight="1" spans="1:31">
      <c r="A793" s="13" t="s">
        <v>593</v>
      </c>
      <c r="B793" s="14"/>
      <c r="C793" s="14"/>
      <c r="D793" s="15"/>
      <c r="E793" s="16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</row>
    <row r="794" s="2" customFormat="1" ht="21" customHeight="1" spans="1:31">
      <c r="A794" s="17" t="s">
        <v>594</v>
      </c>
      <c r="B794" s="14"/>
      <c r="C794" s="14"/>
      <c r="D794" s="15"/>
      <c r="E794" s="16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</row>
    <row r="795" s="2" customFormat="1" ht="21" customHeight="1" spans="1:31">
      <c r="A795" s="13" t="s">
        <v>595</v>
      </c>
      <c r="B795" s="14"/>
      <c r="C795" s="14"/>
      <c r="D795" s="15"/>
      <c r="E795" s="16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</row>
    <row r="796" s="2" customFormat="1" ht="21" customHeight="1" spans="1:31">
      <c r="A796" s="17" t="s">
        <v>596</v>
      </c>
      <c r="B796" s="14"/>
      <c r="C796" s="14"/>
      <c r="D796" s="15"/>
      <c r="E796" s="16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</row>
    <row r="797" s="2" customFormat="1" ht="21" customHeight="1" spans="1:31">
      <c r="A797" s="13" t="s">
        <v>597</v>
      </c>
      <c r="B797" s="14">
        <v>1465</v>
      </c>
      <c r="C797" s="14">
        <v>1379</v>
      </c>
      <c r="D797" s="15">
        <f>(C797/B797)*100</f>
        <v>94.1296928327645</v>
      </c>
      <c r="E797" s="16">
        <v>430.9375</v>
      </c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</row>
    <row r="798" s="2" customFormat="1" ht="21" customHeight="1" spans="1:31">
      <c r="A798" s="17" t="s">
        <v>598</v>
      </c>
      <c r="B798" s="14"/>
      <c r="C798" s="14"/>
      <c r="D798" s="15"/>
      <c r="E798" s="16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</row>
    <row r="799" s="2" customFormat="1" ht="21" customHeight="1" spans="1:31">
      <c r="A799" s="17" t="s">
        <v>599</v>
      </c>
      <c r="B799" s="14"/>
      <c r="C799" s="14"/>
      <c r="D799" s="15"/>
      <c r="E799" s="16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</row>
    <row r="800" s="2" customFormat="1" ht="21" customHeight="1" spans="1:31">
      <c r="A800" s="17" t="s">
        <v>600</v>
      </c>
      <c r="B800" s="14"/>
      <c r="C800" s="14">
        <v>653</v>
      </c>
      <c r="D800" s="15"/>
      <c r="E800" s="16">
        <v>204.0625</v>
      </c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</row>
    <row r="801" s="2" customFormat="1" ht="21" customHeight="1" spans="1:31">
      <c r="A801" s="17" t="s">
        <v>601</v>
      </c>
      <c r="B801" s="14"/>
      <c r="C801" s="14"/>
      <c r="D801" s="15"/>
      <c r="E801" s="16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</row>
    <row r="802" s="2" customFormat="1" ht="21" customHeight="1" spans="1:31">
      <c r="A802" s="17" t="s">
        <v>602</v>
      </c>
      <c r="B802" s="14"/>
      <c r="C802" s="14">
        <v>726</v>
      </c>
      <c r="D802" s="15"/>
      <c r="E802" s="16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</row>
    <row r="803" s="2" customFormat="1" ht="21" customHeight="1" spans="1:31">
      <c r="A803" s="13" t="s">
        <v>603</v>
      </c>
      <c r="B803" s="14"/>
      <c r="C803" s="14"/>
      <c r="D803" s="15"/>
      <c r="E803" s="16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</row>
    <row r="804" s="2" customFormat="1" ht="21" customHeight="1" spans="1:31">
      <c r="A804" s="17" t="s">
        <v>604</v>
      </c>
      <c r="B804" s="14"/>
      <c r="C804" s="14"/>
      <c r="D804" s="15"/>
      <c r="E804" s="16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</row>
    <row r="805" s="2" customFormat="1" ht="21" customHeight="1" spans="1:31">
      <c r="A805" s="13" t="s">
        <v>605</v>
      </c>
      <c r="B805" s="14"/>
      <c r="C805" s="14"/>
      <c r="D805" s="15"/>
      <c r="E805" s="16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</row>
    <row r="806" s="2" customFormat="1" ht="21" customHeight="1" spans="1:31">
      <c r="A806" s="17" t="s">
        <v>606</v>
      </c>
      <c r="B806" s="14"/>
      <c r="C806" s="14"/>
      <c r="D806" s="15"/>
      <c r="E806" s="16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</row>
    <row r="807" s="2" customFormat="1" ht="21" customHeight="1" spans="1:31">
      <c r="A807" s="13" t="s">
        <v>607</v>
      </c>
      <c r="B807" s="14"/>
      <c r="C807" s="14"/>
      <c r="D807" s="15"/>
      <c r="E807" s="16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</row>
    <row r="808" s="2" customFormat="1" ht="21" customHeight="1" spans="1:31">
      <c r="A808" s="17" t="s">
        <v>10</v>
      </c>
      <c r="B808" s="14"/>
      <c r="C808" s="14"/>
      <c r="D808" s="15"/>
      <c r="E808" s="16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</row>
    <row r="809" s="2" customFormat="1" ht="21" customHeight="1" spans="1:31">
      <c r="A809" s="17" t="s">
        <v>11</v>
      </c>
      <c r="B809" s="14"/>
      <c r="C809" s="14"/>
      <c r="D809" s="15"/>
      <c r="E809" s="16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</row>
    <row r="810" s="2" customFormat="1" ht="21" customHeight="1" spans="1:31">
      <c r="A810" s="17" t="s">
        <v>12</v>
      </c>
      <c r="B810" s="14"/>
      <c r="C810" s="14"/>
      <c r="D810" s="15"/>
      <c r="E810" s="16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</row>
    <row r="811" s="2" customFormat="1" ht="21" customHeight="1" spans="1:31">
      <c r="A811" s="17" t="s">
        <v>608</v>
      </c>
      <c r="B811" s="14"/>
      <c r="C811" s="14"/>
      <c r="D811" s="15"/>
      <c r="E811" s="16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</row>
    <row r="812" s="2" customFormat="1" ht="21" customHeight="1" spans="1:31">
      <c r="A812" s="17" t="s">
        <v>609</v>
      </c>
      <c r="B812" s="14"/>
      <c r="C812" s="14"/>
      <c r="D812" s="15"/>
      <c r="E812" s="16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</row>
    <row r="813" s="2" customFormat="1" ht="21" customHeight="1" spans="1:31">
      <c r="A813" s="17" t="s">
        <v>610</v>
      </c>
      <c r="B813" s="14"/>
      <c r="C813" s="14"/>
      <c r="D813" s="15"/>
      <c r="E813" s="16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</row>
    <row r="814" s="2" customFormat="1" ht="21" customHeight="1" spans="1:31">
      <c r="A814" s="17" t="s">
        <v>611</v>
      </c>
      <c r="B814" s="14"/>
      <c r="C814" s="14"/>
      <c r="D814" s="15"/>
      <c r="E814" s="16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</row>
    <row r="815" s="2" customFormat="1" ht="21" customHeight="1" spans="1:31">
      <c r="A815" s="17" t="s">
        <v>612</v>
      </c>
      <c r="B815" s="14"/>
      <c r="C815" s="14"/>
      <c r="D815" s="15"/>
      <c r="E815" s="16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</row>
    <row r="816" s="2" customFormat="1" ht="21" customHeight="1" spans="1:31">
      <c r="A816" s="17" t="s">
        <v>613</v>
      </c>
      <c r="B816" s="14"/>
      <c r="C816" s="14"/>
      <c r="D816" s="15"/>
      <c r="E816" s="16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</row>
    <row r="817" s="2" customFormat="1" ht="21" customHeight="1" spans="1:31">
      <c r="A817" s="17" t="s">
        <v>614</v>
      </c>
      <c r="B817" s="14"/>
      <c r="C817" s="14"/>
      <c r="D817" s="15"/>
      <c r="E817" s="16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</row>
    <row r="818" s="2" customFormat="1" ht="21" customHeight="1" spans="1:31">
      <c r="A818" s="17" t="s">
        <v>51</v>
      </c>
      <c r="B818" s="14"/>
      <c r="C818" s="14"/>
      <c r="D818" s="15"/>
      <c r="E818" s="16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</row>
    <row r="819" s="2" customFormat="1" ht="21" customHeight="1" spans="1:31">
      <c r="A819" s="17" t="s">
        <v>615</v>
      </c>
      <c r="B819" s="14"/>
      <c r="C819" s="14"/>
      <c r="D819" s="15"/>
      <c r="E819" s="16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</row>
    <row r="820" s="2" customFormat="1" ht="21" customHeight="1" spans="1:31">
      <c r="A820" s="17" t="s">
        <v>19</v>
      </c>
      <c r="B820" s="14"/>
      <c r="C820" s="14"/>
      <c r="D820" s="15"/>
      <c r="E820" s="16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</row>
    <row r="821" s="2" customFormat="1" ht="21" customHeight="1" spans="1:31">
      <c r="A821" s="17" t="s">
        <v>616</v>
      </c>
      <c r="B821" s="14"/>
      <c r="C821" s="14"/>
      <c r="D821" s="15"/>
      <c r="E821" s="16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</row>
    <row r="822" s="2" customFormat="1" ht="21" customHeight="1" spans="1:31">
      <c r="A822" s="13" t="s">
        <v>617</v>
      </c>
      <c r="B822" s="14">
        <v>2692</v>
      </c>
      <c r="C822" s="14">
        <v>2692</v>
      </c>
      <c r="D822" s="15">
        <f t="shared" ref="D822:D825" si="4">(C822/B822)*100</f>
        <v>100</v>
      </c>
      <c r="E822" s="16">
        <v>51.1592550361079</v>
      </c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</row>
    <row r="823" s="2" customFormat="1" ht="21" customHeight="1" spans="1:31">
      <c r="A823" s="17" t="s">
        <v>618</v>
      </c>
      <c r="B823" s="14"/>
      <c r="C823" s="14">
        <v>2692</v>
      </c>
      <c r="D823" s="15"/>
      <c r="E823" s="16">
        <v>51.1592550361079</v>
      </c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</row>
    <row r="824" s="2" customFormat="1" ht="21" customHeight="1" spans="1:31">
      <c r="A824" s="13" t="s">
        <v>619</v>
      </c>
      <c r="B824" s="14">
        <f>B825+B838+B841+B845+B836+B843</f>
        <v>187049</v>
      </c>
      <c r="C824" s="14">
        <v>187049</v>
      </c>
      <c r="D824" s="15">
        <f t="shared" si="4"/>
        <v>100</v>
      </c>
      <c r="E824" s="16">
        <v>377.381216584283</v>
      </c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</row>
    <row r="825" s="2" customFormat="1" ht="21" customHeight="1" spans="1:31">
      <c r="A825" s="13" t="s">
        <v>620</v>
      </c>
      <c r="B825" s="14">
        <v>32388</v>
      </c>
      <c r="C825" s="14">
        <v>32388</v>
      </c>
      <c r="D825" s="15">
        <f t="shared" si="4"/>
        <v>100</v>
      </c>
      <c r="E825" s="16">
        <v>128.396432111001</v>
      </c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</row>
    <row r="826" s="2" customFormat="1" ht="21" customHeight="1" spans="1:31">
      <c r="A826" s="17" t="s">
        <v>10</v>
      </c>
      <c r="B826" s="14"/>
      <c r="C826" s="14">
        <v>20012</v>
      </c>
      <c r="D826" s="15"/>
      <c r="E826" s="16">
        <v>116.450392784405</v>
      </c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</row>
    <row r="827" s="2" customFormat="1" ht="21" customHeight="1" spans="1:31">
      <c r="A827" s="17" t="s">
        <v>11</v>
      </c>
      <c r="B827" s="14"/>
      <c r="C827" s="14"/>
      <c r="D827" s="15"/>
      <c r="E827" s="16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</row>
    <row r="828" s="2" customFormat="1" ht="21" customHeight="1" spans="1:31">
      <c r="A828" s="17" t="s">
        <v>12</v>
      </c>
      <c r="B828" s="14"/>
      <c r="C828" s="14"/>
      <c r="D828" s="15"/>
      <c r="E828" s="16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</row>
    <row r="829" s="2" customFormat="1" ht="21" customHeight="1" spans="1:31">
      <c r="A829" s="17" t="s">
        <v>621</v>
      </c>
      <c r="B829" s="14"/>
      <c r="C829" s="14"/>
      <c r="D829" s="15"/>
      <c r="E829" s="16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</row>
    <row r="830" s="2" customFormat="1" ht="21" customHeight="1" spans="1:31">
      <c r="A830" s="17" t="s">
        <v>622</v>
      </c>
      <c r="B830" s="14"/>
      <c r="C830" s="14"/>
      <c r="D830" s="15"/>
      <c r="E830" s="16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</row>
    <row r="831" s="2" customFormat="1" ht="21" customHeight="1" spans="1:31">
      <c r="A831" s="17" t="s">
        <v>623</v>
      </c>
      <c r="B831" s="14"/>
      <c r="C831" s="14"/>
      <c r="D831" s="15"/>
      <c r="E831" s="16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</row>
    <row r="832" s="2" customFormat="1" ht="21" customHeight="1" spans="1:31">
      <c r="A832" s="17" t="s">
        <v>624</v>
      </c>
      <c r="B832" s="14"/>
      <c r="C832" s="14"/>
      <c r="D832" s="15"/>
      <c r="E832" s="16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</row>
    <row r="833" s="2" customFormat="1" ht="21" customHeight="1" spans="1:31">
      <c r="A833" s="17" t="s">
        <v>625</v>
      </c>
      <c r="B833" s="14"/>
      <c r="C833" s="14"/>
      <c r="D833" s="15"/>
      <c r="E833" s="16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</row>
    <row r="834" s="2" customFormat="1" ht="21" customHeight="1" spans="1:31">
      <c r="A834" s="17" t="s">
        <v>626</v>
      </c>
      <c r="B834" s="14"/>
      <c r="C834" s="14"/>
      <c r="D834" s="15"/>
      <c r="E834" s="16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</row>
    <row r="835" s="2" customFormat="1" ht="21" customHeight="1" spans="1:31">
      <c r="A835" s="17" t="s">
        <v>627</v>
      </c>
      <c r="B835" s="14"/>
      <c r="C835" s="14">
        <v>12376</v>
      </c>
      <c r="D835" s="15"/>
      <c r="E835" s="16">
        <v>157.11565316745</v>
      </c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</row>
    <row r="836" s="2" customFormat="1" ht="21" customHeight="1" spans="1:31">
      <c r="A836" s="13" t="s">
        <v>628</v>
      </c>
      <c r="B836" s="14">
        <v>17</v>
      </c>
      <c r="C836" s="14">
        <v>17</v>
      </c>
      <c r="D836" s="15">
        <f>(C836/B836)*100</f>
        <v>100</v>
      </c>
      <c r="E836" s="16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</row>
    <row r="837" s="2" customFormat="1" ht="21" customHeight="1" spans="1:31">
      <c r="A837" s="17" t="s">
        <v>629</v>
      </c>
      <c r="B837" s="14"/>
      <c r="C837" s="14">
        <v>17</v>
      </c>
      <c r="D837" s="15"/>
      <c r="E837" s="16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</row>
    <row r="838" s="2" customFormat="1" ht="21" customHeight="1" spans="1:31">
      <c r="A838" s="13" t="s">
        <v>630</v>
      </c>
      <c r="B838" s="14">
        <v>152897</v>
      </c>
      <c r="C838" s="14">
        <v>152897</v>
      </c>
      <c r="D838" s="15">
        <f>(C838/B838)*100</f>
        <v>100</v>
      </c>
      <c r="E838" s="16">
        <v>810.780570580125</v>
      </c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</row>
    <row r="839" s="2" customFormat="1" ht="21" customHeight="1" spans="1:31">
      <c r="A839" s="17" t="s">
        <v>631</v>
      </c>
      <c r="B839" s="14"/>
      <c r="C839" s="14">
        <v>131115</v>
      </c>
      <c r="D839" s="15"/>
      <c r="E839" s="16">
        <v>1377.83732660782</v>
      </c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</row>
    <row r="840" s="2" customFormat="1" ht="21" customHeight="1" spans="1:31">
      <c r="A840" s="17" t="s">
        <v>632</v>
      </c>
      <c r="B840" s="14"/>
      <c r="C840" s="14">
        <v>21782</v>
      </c>
      <c r="D840" s="15"/>
      <c r="E840" s="16">
        <v>233.162063797902</v>
      </c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</row>
    <row r="841" s="2" customFormat="1" ht="21" customHeight="1" spans="1:31">
      <c r="A841" s="13" t="s">
        <v>633</v>
      </c>
      <c r="B841" s="14">
        <v>700</v>
      </c>
      <c r="C841" s="14">
        <v>700</v>
      </c>
      <c r="D841" s="15">
        <f>(C841/B841)*100</f>
        <v>100</v>
      </c>
      <c r="E841" s="16">
        <v>22.2788033099936</v>
      </c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</row>
    <row r="842" s="2" customFormat="1" ht="21" customHeight="1" spans="1:31">
      <c r="A842" s="17" t="s">
        <v>634</v>
      </c>
      <c r="B842" s="14"/>
      <c r="C842" s="14">
        <v>700</v>
      </c>
      <c r="D842" s="15"/>
      <c r="E842" s="16">
        <v>22.2788033099936</v>
      </c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</row>
    <row r="843" s="2" customFormat="1" ht="21" customHeight="1" spans="1:31">
      <c r="A843" s="13" t="s">
        <v>635</v>
      </c>
      <c r="B843" s="14">
        <v>195</v>
      </c>
      <c r="C843" s="14">
        <v>195</v>
      </c>
      <c r="D843" s="15">
        <f>(C843/B843)*100</f>
        <v>100</v>
      </c>
      <c r="E843" s="16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</row>
    <row r="844" s="2" customFormat="1" ht="21" customHeight="1" spans="1:31">
      <c r="A844" s="17" t="s">
        <v>636</v>
      </c>
      <c r="B844" s="14"/>
      <c r="C844" s="14">
        <v>195</v>
      </c>
      <c r="D844" s="15"/>
      <c r="E844" s="16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</row>
    <row r="845" s="2" customFormat="1" ht="21" customHeight="1" spans="1:31">
      <c r="A845" s="13" t="s">
        <v>637</v>
      </c>
      <c r="B845" s="14">
        <v>852</v>
      </c>
      <c r="C845" s="14">
        <v>852</v>
      </c>
      <c r="D845" s="15">
        <f t="shared" ref="D843:D848" si="5">(C845/B845)*100</f>
        <v>100</v>
      </c>
      <c r="E845" s="16">
        <v>36.4102564102564</v>
      </c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</row>
    <row r="846" s="2" customFormat="1" ht="21" customHeight="1" spans="1:31">
      <c r="A846" s="17" t="s">
        <v>638</v>
      </c>
      <c r="B846" s="14"/>
      <c r="C846" s="14">
        <v>852</v>
      </c>
      <c r="D846" s="15"/>
      <c r="E846" s="16">
        <v>36.4102564102564</v>
      </c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</row>
    <row r="847" s="2" customFormat="1" ht="21" customHeight="1" spans="1:31">
      <c r="A847" s="13" t="s">
        <v>639</v>
      </c>
      <c r="B847" s="14">
        <f>B848+B874+B899+B927+B945+B955+B938</f>
        <v>24444</v>
      </c>
      <c r="C847" s="14">
        <v>23522</v>
      </c>
      <c r="D847" s="15">
        <f t="shared" si="5"/>
        <v>96.2281132384225</v>
      </c>
      <c r="E847" s="16">
        <v>118.930124380625</v>
      </c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</row>
    <row r="848" s="2" customFormat="1" ht="21" customHeight="1" spans="1:31">
      <c r="A848" s="13" t="s">
        <v>640</v>
      </c>
      <c r="B848" s="14">
        <v>7931</v>
      </c>
      <c r="C848" s="14">
        <v>7512</v>
      </c>
      <c r="D848" s="15">
        <f t="shared" si="5"/>
        <v>94.716933551885</v>
      </c>
      <c r="E848" s="16">
        <v>67.9695982627579</v>
      </c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</row>
    <row r="849" s="2" customFormat="1" ht="21" customHeight="1" spans="1:31">
      <c r="A849" s="17" t="s">
        <v>10</v>
      </c>
      <c r="B849" s="14"/>
      <c r="C849" s="14">
        <v>976</v>
      </c>
      <c r="D849" s="15"/>
      <c r="E849" s="16">
        <v>127.249022164276</v>
      </c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</row>
    <row r="850" s="2" customFormat="1" ht="21" customHeight="1" spans="1:31">
      <c r="A850" s="17" t="s">
        <v>11</v>
      </c>
      <c r="B850" s="14"/>
      <c r="C850" s="14"/>
      <c r="D850" s="15"/>
      <c r="E850" s="16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</row>
    <row r="851" s="2" customFormat="1" ht="21" customHeight="1" spans="1:31">
      <c r="A851" s="17" t="s">
        <v>12</v>
      </c>
      <c r="B851" s="14"/>
      <c r="C851" s="14"/>
      <c r="D851" s="15"/>
      <c r="E851" s="16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</row>
    <row r="852" s="2" customFormat="1" ht="21" customHeight="1" spans="1:31">
      <c r="A852" s="17" t="s">
        <v>19</v>
      </c>
      <c r="B852" s="14"/>
      <c r="C852" s="14">
        <v>684</v>
      </c>
      <c r="D852" s="15"/>
      <c r="E852" s="16">
        <v>219.230769230769</v>
      </c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</row>
    <row r="853" s="2" customFormat="1" ht="21" customHeight="1" spans="1:31">
      <c r="A853" s="17" t="s">
        <v>641</v>
      </c>
      <c r="B853" s="14"/>
      <c r="C853" s="14"/>
      <c r="D853" s="15"/>
      <c r="E853" s="16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</row>
    <row r="854" s="2" customFormat="1" ht="21" customHeight="1" spans="1:31">
      <c r="A854" s="17" t="s">
        <v>642</v>
      </c>
      <c r="B854" s="14"/>
      <c r="C854" s="14"/>
      <c r="D854" s="15"/>
      <c r="E854" s="16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</row>
    <row r="855" s="2" customFormat="1" ht="21" customHeight="1" spans="1:31">
      <c r="A855" s="17" t="s">
        <v>643</v>
      </c>
      <c r="B855" s="14"/>
      <c r="C855" s="14">
        <v>37</v>
      </c>
      <c r="D855" s="15"/>
      <c r="E855" s="16">
        <v>148</v>
      </c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</row>
    <row r="856" s="2" customFormat="1" ht="21" customHeight="1" spans="1:31">
      <c r="A856" s="17" t="s">
        <v>644</v>
      </c>
      <c r="B856" s="14"/>
      <c r="C856" s="14">
        <v>5</v>
      </c>
      <c r="D856" s="15"/>
      <c r="E856" s="16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</row>
    <row r="857" s="2" customFormat="1" ht="21" customHeight="1" spans="1:31">
      <c r="A857" s="17" t="s">
        <v>645</v>
      </c>
      <c r="B857" s="14"/>
      <c r="C857" s="14">
        <v>26</v>
      </c>
      <c r="D857" s="15"/>
      <c r="E857" s="16">
        <v>2600</v>
      </c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</row>
    <row r="858" s="2" customFormat="1" ht="21" customHeight="1" spans="1:31">
      <c r="A858" s="17" t="s">
        <v>646</v>
      </c>
      <c r="B858" s="14"/>
      <c r="C858" s="14"/>
      <c r="D858" s="15"/>
      <c r="E858" s="16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</row>
    <row r="859" s="2" customFormat="1" ht="21" customHeight="1" spans="1:31">
      <c r="A859" s="17" t="s">
        <v>647</v>
      </c>
      <c r="B859" s="14"/>
      <c r="C859" s="14"/>
      <c r="D859" s="15"/>
      <c r="E859" s="16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</row>
    <row r="860" s="2" customFormat="1" ht="21" customHeight="1" spans="1:31">
      <c r="A860" s="17" t="s">
        <v>648</v>
      </c>
      <c r="B860" s="14"/>
      <c r="C860" s="14"/>
      <c r="D860" s="15"/>
      <c r="E860" s="16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</row>
    <row r="861" s="2" customFormat="1" ht="21" customHeight="1" spans="1:31">
      <c r="A861" s="17" t="s">
        <v>649</v>
      </c>
      <c r="B861" s="14"/>
      <c r="C861" s="14"/>
      <c r="D861" s="15"/>
      <c r="E861" s="16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</row>
    <row r="862" s="2" customFormat="1" ht="21" customHeight="1" spans="1:31">
      <c r="A862" s="17" t="s">
        <v>650</v>
      </c>
      <c r="B862" s="14"/>
      <c r="C862" s="14"/>
      <c r="D862" s="15"/>
      <c r="E862" s="16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</row>
    <row r="863" s="2" customFormat="1" ht="21" customHeight="1" spans="1:31">
      <c r="A863" s="17" t="s">
        <v>651</v>
      </c>
      <c r="B863" s="14"/>
      <c r="C863" s="14"/>
      <c r="D863" s="15"/>
      <c r="E863" s="16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</row>
    <row r="864" s="2" customFormat="1" ht="21" customHeight="1" spans="1:31">
      <c r="A864" s="17" t="s">
        <v>652</v>
      </c>
      <c r="B864" s="14"/>
      <c r="C864" s="14">
        <v>371</v>
      </c>
      <c r="D864" s="15"/>
      <c r="E864" s="16">
        <v>67.948717948718</v>
      </c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</row>
    <row r="865" s="2" customFormat="1" ht="21" customHeight="1" spans="1:31">
      <c r="A865" s="17" t="s">
        <v>653</v>
      </c>
      <c r="B865" s="14"/>
      <c r="C865" s="14">
        <v>15</v>
      </c>
      <c r="D865" s="15"/>
      <c r="E865" s="16">
        <v>93.75</v>
      </c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</row>
    <row r="866" s="2" customFormat="1" ht="21" customHeight="1" spans="1:31">
      <c r="A866" s="17" t="s">
        <v>654</v>
      </c>
      <c r="B866" s="14"/>
      <c r="C866" s="14"/>
      <c r="D866" s="15"/>
      <c r="E866" s="16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</row>
    <row r="867" s="2" customFormat="1" ht="21" customHeight="1" spans="1:31">
      <c r="A867" s="17" t="s">
        <v>655</v>
      </c>
      <c r="B867" s="14"/>
      <c r="C867" s="14"/>
      <c r="D867" s="15"/>
      <c r="E867" s="16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</row>
    <row r="868" s="2" customFormat="1" ht="21" customHeight="1" spans="1:31">
      <c r="A868" s="17" t="s">
        <v>656</v>
      </c>
      <c r="B868" s="14"/>
      <c r="C868" s="14">
        <v>23</v>
      </c>
      <c r="D868" s="15"/>
      <c r="E868" s="16">
        <v>43.3962264150943</v>
      </c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</row>
    <row r="869" s="2" customFormat="1" ht="21" customHeight="1" spans="1:31">
      <c r="A869" s="17" t="s">
        <v>657</v>
      </c>
      <c r="B869" s="14"/>
      <c r="C869" s="14">
        <v>1000</v>
      </c>
      <c r="D869" s="15"/>
      <c r="E869" s="16">
        <v>22.1336874723329</v>
      </c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</row>
    <row r="870" s="2" customFormat="1" ht="21" customHeight="1" spans="1:31">
      <c r="A870" s="17" t="s">
        <v>658</v>
      </c>
      <c r="B870" s="14"/>
      <c r="C870" s="14"/>
      <c r="D870" s="15"/>
      <c r="E870" s="16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</row>
    <row r="871" s="2" customFormat="1" ht="21" customHeight="1" spans="1:31">
      <c r="A871" s="17" t="s">
        <v>659</v>
      </c>
      <c r="B871" s="14"/>
      <c r="C871" s="14">
        <v>2179</v>
      </c>
      <c r="D871" s="15"/>
      <c r="E871" s="16">
        <v>108950</v>
      </c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</row>
    <row r="872" s="2" customFormat="1" ht="21" customHeight="1" spans="1:31">
      <c r="A872" s="17" t="s">
        <v>660</v>
      </c>
      <c r="B872" s="14"/>
      <c r="C872" s="14">
        <v>6</v>
      </c>
      <c r="D872" s="15"/>
      <c r="E872" s="16">
        <v>0.162866449511401</v>
      </c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</row>
    <row r="873" s="2" customFormat="1" ht="21" customHeight="1" spans="1:31">
      <c r="A873" s="17" t="s">
        <v>661</v>
      </c>
      <c r="B873" s="14"/>
      <c r="C873" s="14">
        <v>2190</v>
      </c>
      <c r="D873" s="15"/>
      <c r="E873" s="16">
        <v>194.321206743567</v>
      </c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</row>
    <row r="874" s="2" customFormat="1" ht="21" customHeight="1" spans="1:31">
      <c r="A874" s="13" t="s">
        <v>662</v>
      </c>
      <c r="B874" s="14">
        <v>5715</v>
      </c>
      <c r="C874" s="14">
        <v>5387</v>
      </c>
      <c r="D874" s="15">
        <f>(C874/B874)*100</f>
        <v>94.2607174103237</v>
      </c>
      <c r="E874" s="16">
        <v>141.502495403205</v>
      </c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</row>
    <row r="875" s="2" customFormat="1" ht="21" customHeight="1" spans="1:31">
      <c r="A875" s="17" t="s">
        <v>10</v>
      </c>
      <c r="B875" s="14"/>
      <c r="C875" s="14">
        <v>532</v>
      </c>
      <c r="D875" s="15"/>
      <c r="E875" s="16">
        <v>106.187624750499</v>
      </c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</row>
    <row r="876" s="2" customFormat="1" ht="21" customHeight="1" spans="1:31">
      <c r="A876" s="17" t="s">
        <v>11</v>
      </c>
      <c r="B876" s="14"/>
      <c r="C876" s="14"/>
      <c r="D876" s="15"/>
      <c r="E876" s="16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</row>
    <row r="877" s="2" customFormat="1" ht="21" customHeight="1" spans="1:31">
      <c r="A877" s="17" t="s">
        <v>12</v>
      </c>
      <c r="B877" s="14"/>
      <c r="C877" s="14"/>
      <c r="D877" s="15"/>
      <c r="E877" s="16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</row>
    <row r="878" s="2" customFormat="1" ht="21" customHeight="1" spans="1:31">
      <c r="A878" s="17" t="s">
        <v>663</v>
      </c>
      <c r="B878" s="14"/>
      <c r="C878" s="14">
        <v>118</v>
      </c>
      <c r="D878" s="15"/>
      <c r="E878" s="16">
        <v>166.197183098592</v>
      </c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</row>
    <row r="879" s="2" customFormat="1" ht="21" customHeight="1" spans="1:31">
      <c r="A879" s="17" t="s">
        <v>664</v>
      </c>
      <c r="B879" s="14"/>
      <c r="C879" s="14">
        <v>1459</v>
      </c>
      <c r="D879" s="15"/>
      <c r="E879" s="16">
        <v>60.5143094151804</v>
      </c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</row>
    <row r="880" s="2" customFormat="1" ht="21" customHeight="1" spans="1:31">
      <c r="A880" s="17" t="s">
        <v>665</v>
      </c>
      <c r="B880" s="14"/>
      <c r="C880" s="14"/>
      <c r="D880" s="15"/>
      <c r="E880" s="16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</row>
    <row r="881" s="2" customFormat="1" ht="21" customHeight="1" spans="1:31">
      <c r="A881" s="17" t="s">
        <v>666</v>
      </c>
      <c r="B881" s="14"/>
      <c r="C881" s="14">
        <v>119</v>
      </c>
      <c r="D881" s="15"/>
      <c r="E881" s="16">
        <v>396.666666666667</v>
      </c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</row>
    <row r="882" s="2" customFormat="1" ht="21" customHeight="1" spans="1:31">
      <c r="A882" s="17" t="s">
        <v>667</v>
      </c>
      <c r="B882" s="14"/>
      <c r="C882" s="14"/>
      <c r="D882" s="15"/>
      <c r="E882" s="16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</row>
    <row r="883" s="2" customFormat="1" ht="21" customHeight="1" spans="1:31">
      <c r="A883" s="17" t="s">
        <v>668</v>
      </c>
      <c r="B883" s="14"/>
      <c r="C883" s="14"/>
      <c r="D883" s="15"/>
      <c r="E883" s="16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</row>
    <row r="884" s="2" customFormat="1" ht="21" customHeight="1" spans="1:31">
      <c r="A884" s="17" t="s">
        <v>669</v>
      </c>
      <c r="B884" s="14"/>
      <c r="C884" s="14"/>
      <c r="D884" s="15"/>
      <c r="E884" s="16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</row>
    <row r="885" s="2" customFormat="1" ht="21" customHeight="1" spans="1:31">
      <c r="A885" s="17" t="s">
        <v>670</v>
      </c>
      <c r="B885" s="14"/>
      <c r="C885" s="14">
        <v>100</v>
      </c>
      <c r="D885" s="15"/>
      <c r="E885" s="16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</row>
    <row r="886" s="2" customFormat="1" ht="21" customHeight="1" spans="1:31">
      <c r="A886" s="17" t="s">
        <v>671</v>
      </c>
      <c r="B886" s="14"/>
      <c r="C886" s="14"/>
      <c r="D886" s="15"/>
      <c r="E886" s="16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</row>
    <row r="887" s="2" customFormat="1" ht="21" customHeight="1" spans="1:31">
      <c r="A887" s="17" t="s">
        <v>672</v>
      </c>
      <c r="B887" s="14"/>
      <c r="C887" s="14"/>
      <c r="D887" s="15"/>
      <c r="E887" s="16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</row>
    <row r="888" s="2" customFormat="1" ht="21" customHeight="1" spans="1:31">
      <c r="A888" s="17" t="s">
        <v>673</v>
      </c>
      <c r="B888" s="14"/>
      <c r="C888" s="14"/>
      <c r="D888" s="15"/>
      <c r="E888" s="16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</row>
    <row r="889" s="2" customFormat="1" ht="21" customHeight="1" spans="1:31">
      <c r="A889" s="17" t="s">
        <v>674</v>
      </c>
      <c r="B889" s="14"/>
      <c r="C889" s="14"/>
      <c r="D889" s="15"/>
      <c r="E889" s="16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</row>
    <row r="890" s="2" customFormat="1" ht="21" customHeight="1" spans="1:31">
      <c r="A890" s="17" t="s">
        <v>675</v>
      </c>
      <c r="B890" s="14"/>
      <c r="C890" s="14">
        <v>5</v>
      </c>
      <c r="D890" s="15"/>
      <c r="E890" s="16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</row>
    <row r="891" s="2" customFormat="1" ht="21" customHeight="1" spans="1:31">
      <c r="A891" s="17" t="s">
        <v>676</v>
      </c>
      <c r="B891" s="14"/>
      <c r="C891" s="14"/>
      <c r="D891" s="15"/>
      <c r="E891" s="16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</row>
    <row r="892" s="2" customFormat="1" ht="21" customHeight="1" spans="1:31">
      <c r="A892" s="17" t="s">
        <v>677</v>
      </c>
      <c r="B892" s="14"/>
      <c r="C892" s="14"/>
      <c r="D892" s="15"/>
      <c r="E892" s="16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</row>
    <row r="893" s="2" customFormat="1" ht="21" customHeight="1" spans="1:31">
      <c r="A893" s="17" t="s">
        <v>678</v>
      </c>
      <c r="B893" s="14"/>
      <c r="C893" s="14"/>
      <c r="D893" s="15"/>
      <c r="E893" s="16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</row>
    <row r="894" s="2" customFormat="1" ht="21" customHeight="1" spans="1:31">
      <c r="A894" s="17" t="s">
        <v>679</v>
      </c>
      <c r="B894" s="14"/>
      <c r="C894" s="14">
        <v>9</v>
      </c>
      <c r="D894" s="15"/>
      <c r="E894" s="16">
        <v>900</v>
      </c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</row>
    <row r="895" s="2" customFormat="1" ht="21" customHeight="1" spans="1:31">
      <c r="A895" s="17" t="s">
        <v>680</v>
      </c>
      <c r="B895" s="14"/>
      <c r="C895" s="14"/>
      <c r="D895" s="15"/>
      <c r="E895" s="16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</row>
    <row r="896" s="2" customFormat="1" ht="21" customHeight="1" spans="1:31">
      <c r="A896" s="17" t="s">
        <v>681</v>
      </c>
      <c r="B896" s="14"/>
      <c r="C896" s="14"/>
      <c r="D896" s="15"/>
      <c r="E896" s="16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</row>
    <row r="897" s="2" customFormat="1" ht="21" customHeight="1" spans="1:31">
      <c r="A897" s="17" t="s">
        <v>647</v>
      </c>
      <c r="B897" s="14"/>
      <c r="C897" s="14"/>
      <c r="D897" s="15"/>
      <c r="E897" s="16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</row>
    <row r="898" s="2" customFormat="1" ht="21" customHeight="1" spans="1:31">
      <c r="A898" s="17" t="s">
        <v>682</v>
      </c>
      <c r="B898" s="14"/>
      <c r="C898" s="14">
        <v>3045</v>
      </c>
      <c r="D898" s="15"/>
      <c r="E898" s="16">
        <v>409.274193548387</v>
      </c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</row>
    <row r="899" s="2" customFormat="1" ht="21" customHeight="1" spans="1:31">
      <c r="A899" s="13" t="s">
        <v>683</v>
      </c>
      <c r="B899" s="14">
        <v>2028</v>
      </c>
      <c r="C899" s="14">
        <v>2028</v>
      </c>
      <c r="D899" s="15">
        <f>(C899/B899)*100</f>
        <v>100</v>
      </c>
      <c r="E899" s="16">
        <v>304.504504504504</v>
      </c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</row>
    <row r="900" s="2" customFormat="1" ht="21" customHeight="1" spans="1:31">
      <c r="A900" s="17" t="s">
        <v>10</v>
      </c>
      <c r="B900" s="14"/>
      <c r="C900" s="14"/>
      <c r="D900" s="15"/>
      <c r="E900" s="16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</row>
    <row r="901" s="2" customFormat="1" ht="21" customHeight="1" spans="1:31">
      <c r="A901" s="17" t="s">
        <v>11</v>
      </c>
      <c r="B901" s="14"/>
      <c r="C901" s="14"/>
      <c r="D901" s="15"/>
      <c r="E901" s="16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</row>
    <row r="902" s="2" customFormat="1" ht="21" customHeight="1" spans="1:31">
      <c r="A902" s="17" t="s">
        <v>12</v>
      </c>
      <c r="B902" s="14"/>
      <c r="C902" s="14"/>
      <c r="D902" s="15"/>
      <c r="E902" s="16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</row>
    <row r="903" s="2" customFormat="1" ht="21" customHeight="1" spans="1:31">
      <c r="A903" s="17" t="s">
        <v>684</v>
      </c>
      <c r="B903" s="14"/>
      <c r="C903" s="14">
        <v>80</v>
      </c>
      <c r="D903" s="15"/>
      <c r="E903" s="16">
        <v>131.147540983607</v>
      </c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</row>
    <row r="904" s="2" customFormat="1" ht="21" customHeight="1" spans="1:31">
      <c r="A904" s="17" t="s">
        <v>685</v>
      </c>
      <c r="B904" s="14"/>
      <c r="C904" s="14">
        <v>800</v>
      </c>
      <c r="D904" s="15"/>
      <c r="E904" s="16">
        <v>148.975791433892</v>
      </c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</row>
    <row r="905" s="2" customFormat="1" ht="21" customHeight="1" spans="1:31">
      <c r="A905" s="17" t="s">
        <v>686</v>
      </c>
      <c r="B905" s="14"/>
      <c r="C905" s="14"/>
      <c r="D905" s="15"/>
      <c r="E905" s="16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</row>
    <row r="906" s="2" customFormat="1" ht="21" customHeight="1" spans="1:31">
      <c r="A906" s="17" t="s">
        <v>687</v>
      </c>
      <c r="B906" s="14"/>
      <c r="C906" s="14"/>
      <c r="D906" s="15"/>
      <c r="E906" s="16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</row>
    <row r="907" s="2" customFormat="1" ht="21" customHeight="1" spans="1:31">
      <c r="A907" s="17" t="s">
        <v>688</v>
      </c>
      <c r="B907" s="14"/>
      <c r="C907" s="14">
        <v>118</v>
      </c>
      <c r="D907" s="15"/>
      <c r="E907" s="16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</row>
    <row r="908" s="2" customFormat="1" ht="21" customHeight="1" spans="1:31">
      <c r="A908" s="17" t="s">
        <v>689</v>
      </c>
      <c r="B908" s="14"/>
      <c r="C908" s="14"/>
      <c r="D908" s="15"/>
      <c r="E908" s="16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</row>
    <row r="909" s="2" customFormat="1" ht="21" customHeight="1" spans="1:31">
      <c r="A909" s="17" t="s">
        <v>690</v>
      </c>
      <c r="B909" s="14"/>
      <c r="C909" s="14">
        <v>66</v>
      </c>
      <c r="D909" s="15"/>
      <c r="E909" s="16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</row>
    <row r="910" s="2" customFormat="1" ht="21" customHeight="1" spans="1:31">
      <c r="A910" s="17" t="s">
        <v>691</v>
      </c>
      <c r="B910" s="14"/>
      <c r="C910" s="14">
        <v>45</v>
      </c>
      <c r="D910" s="15"/>
      <c r="E910" s="16">
        <v>66.1764705882353</v>
      </c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</row>
    <row r="911" s="2" customFormat="1" ht="21" customHeight="1" spans="1:31">
      <c r="A911" s="17" t="s">
        <v>692</v>
      </c>
      <c r="B911" s="14"/>
      <c r="C911" s="14"/>
      <c r="D911" s="15"/>
      <c r="E911" s="16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</row>
    <row r="912" s="2" customFormat="1" ht="21" customHeight="1" spans="1:31">
      <c r="A912" s="17" t="s">
        <v>693</v>
      </c>
      <c r="B912" s="14"/>
      <c r="C912" s="14"/>
      <c r="D912" s="15"/>
      <c r="E912" s="16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</row>
    <row r="913" s="2" customFormat="1" ht="21" customHeight="1" spans="1:31">
      <c r="A913" s="17" t="s">
        <v>694</v>
      </c>
      <c r="B913" s="14"/>
      <c r="C913" s="14">
        <v>5</v>
      </c>
      <c r="D913" s="15"/>
      <c r="E913" s="16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</row>
    <row r="914" s="2" customFormat="1" ht="21" customHeight="1" spans="1:31">
      <c r="A914" s="17" t="s">
        <v>695</v>
      </c>
      <c r="B914" s="14"/>
      <c r="C914" s="14"/>
      <c r="D914" s="15"/>
      <c r="E914" s="16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</row>
    <row r="915" s="2" customFormat="1" ht="21" customHeight="1" spans="1:31">
      <c r="A915" s="17" t="s">
        <v>696</v>
      </c>
      <c r="B915" s="14"/>
      <c r="C915" s="14"/>
      <c r="D915" s="15"/>
      <c r="E915" s="16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</row>
    <row r="916" s="2" customFormat="1" ht="21" customHeight="1" spans="1:31">
      <c r="A916" s="17" t="s">
        <v>697</v>
      </c>
      <c r="B916" s="14"/>
      <c r="C916" s="14"/>
      <c r="D916" s="15"/>
      <c r="E916" s="16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</row>
    <row r="917" s="2" customFormat="1" ht="21" customHeight="1" spans="1:31">
      <c r="A917" s="17" t="s">
        <v>698</v>
      </c>
      <c r="B917" s="14"/>
      <c r="C917" s="14"/>
      <c r="D917" s="15"/>
      <c r="E917" s="16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</row>
    <row r="918" s="2" customFormat="1" ht="21" customHeight="1" spans="1:31">
      <c r="A918" s="17" t="s">
        <v>699</v>
      </c>
      <c r="B918" s="14"/>
      <c r="C918" s="14"/>
      <c r="D918" s="15"/>
      <c r="E918" s="16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</row>
    <row r="919" s="2" customFormat="1" ht="21" customHeight="1" spans="1:31">
      <c r="A919" s="17" t="s">
        <v>700</v>
      </c>
      <c r="B919" s="14"/>
      <c r="C919" s="14"/>
      <c r="D919" s="15"/>
      <c r="E919" s="16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</row>
    <row r="920" s="2" customFormat="1" ht="21" customHeight="1" spans="1:31">
      <c r="A920" s="17" t="s">
        <v>701</v>
      </c>
      <c r="B920" s="14"/>
      <c r="C920" s="14">
        <v>15</v>
      </c>
      <c r="D920" s="15"/>
      <c r="E920" s="16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</row>
    <row r="921" s="2" customFormat="1" ht="21" customHeight="1" spans="1:31">
      <c r="A921" s="17" t="s">
        <v>675</v>
      </c>
      <c r="B921" s="14"/>
      <c r="C921" s="14"/>
      <c r="D921" s="15"/>
      <c r="E921" s="16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</row>
    <row r="922" s="2" customFormat="1" ht="21" customHeight="1" spans="1:31">
      <c r="A922" s="17" t="s">
        <v>702</v>
      </c>
      <c r="B922" s="14"/>
      <c r="C922" s="14"/>
      <c r="D922" s="15"/>
      <c r="E922" s="16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</row>
    <row r="923" s="2" customFormat="1" ht="21" customHeight="1" spans="1:31">
      <c r="A923" s="17" t="s">
        <v>703</v>
      </c>
      <c r="B923" s="14"/>
      <c r="C923" s="14"/>
      <c r="D923" s="15"/>
      <c r="E923" s="16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</row>
    <row r="924" s="2" customFormat="1" ht="21" customHeight="1" spans="1:31">
      <c r="A924" s="17" t="s">
        <v>704</v>
      </c>
      <c r="B924" s="14"/>
      <c r="C924" s="14"/>
      <c r="D924" s="15"/>
      <c r="E924" s="16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</row>
    <row r="925" s="2" customFormat="1" ht="21" customHeight="1" spans="1:31">
      <c r="A925" s="17" t="s">
        <v>705</v>
      </c>
      <c r="B925" s="14"/>
      <c r="C925" s="14"/>
      <c r="D925" s="15"/>
      <c r="E925" s="16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</row>
    <row r="926" s="2" customFormat="1" ht="21" customHeight="1" spans="1:31">
      <c r="A926" s="17" t="s">
        <v>706</v>
      </c>
      <c r="B926" s="14"/>
      <c r="C926" s="14">
        <v>899</v>
      </c>
      <c r="D926" s="15"/>
      <c r="E926" s="16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</row>
    <row r="927" s="2" customFormat="1" ht="21" customHeight="1" spans="1:31">
      <c r="A927" s="13" t="s">
        <v>707</v>
      </c>
      <c r="B927" s="14">
        <v>6062</v>
      </c>
      <c r="C927" s="14">
        <v>6053</v>
      </c>
      <c r="D927" s="15">
        <f>(C927/B927)*100</f>
        <v>99.8515341471462</v>
      </c>
      <c r="E927" s="16">
        <v>185.220318237454</v>
      </c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</row>
    <row r="928" s="2" customFormat="1" ht="21" customHeight="1" spans="1:31">
      <c r="A928" s="17" t="s">
        <v>10</v>
      </c>
      <c r="B928" s="14"/>
      <c r="C928" s="14"/>
      <c r="D928" s="15"/>
      <c r="E928" s="16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</row>
    <row r="929" s="2" customFormat="1" ht="21" customHeight="1" spans="1:31">
      <c r="A929" s="17" t="s">
        <v>11</v>
      </c>
      <c r="B929" s="14"/>
      <c r="C929" s="14"/>
      <c r="D929" s="15"/>
      <c r="E929" s="16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</row>
    <row r="930" s="2" customFormat="1" ht="21" customHeight="1" spans="1:31">
      <c r="A930" s="17" t="s">
        <v>12</v>
      </c>
      <c r="B930" s="14"/>
      <c r="C930" s="14"/>
      <c r="D930" s="15"/>
      <c r="E930" s="16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</row>
    <row r="931" s="2" customFormat="1" ht="21" customHeight="1" spans="1:31">
      <c r="A931" s="17" t="s">
        <v>708</v>
      </c>
      <c r="B931" s="14"/>
      <c r="C931" s="14"/>
      <c r="D931" s="15"/>
      <c r="E931" s="16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</row>
    <row r="932" s="2" customFormat="1" ht="21" customHeight="1" spans="1:31">
      <c r="A932" s="17" t="s">
        <v>709</v>
      </c>
      <c r="B932" s="14"/>
      <c r="C932" s="14">
        <v>3932</v>
      </c>
      <c r="D932" s="15"/>
      <c r="E932" s="16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</row>
    <row r="933" s="2" customFormat="1" ht="21" customHeight="1" spans="1:31">
      <c r="A933" s="17" t="s">
        <v>710</v>
      </c>
      <c r="B933" s="14"/>
      <c r="C933" s="14"/>
      <c r="D933" s="15"/>
      <c r="E933" s="16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</row>
    <row r="934" s="2" customFormat="1" ht="21" customHeight="1" spans="1:31">
      <c r="A934" s="17" t="s">
        <v>711</v>
      </c>
      <c r="B934" s="14"/>
      <c r="C934" s="14"/>
      <c r="D934" s="15"/>
      <c r="E934" s="16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</row>
    <row r="935" s="2" customFormat="1" ht="21" customHeight="1" spans="1:31">
      <c r="A935" s="17" t="s">
        <v>712</v>
      </c>
      <c r="B935" s="14"/>
      <c r="C935" s="14"/>
      <c r="D935" s="15"/>
      <c r="E935" s="16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</row>
    <row r="936" s="2" customFormat="1" ht="21" customHeight="1" spans="1:31">
      <c r="A936" s="17" t="s">
        <v>713</v>
      </c>
      <c r="B936" s="14"/>
      <c r="C936" s="14"/>
      <c r="D936" s="15"/>
      <c r="E936" s="16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</row>
    <row r="937" s="2" customFormat="1" ht="21" customHeight="1" spans="1:31">
      <c r="A937" s="17" t="s">
        <v>714</v>
      </c>
      <c r="B937" s="14"/>
      <c r="C937" s="14">
        <v>2121</v>
      </c>
      <c r="D937" s="15"/>
      <c r="E937" s="16">
        <v>64.9020807833537</v>
      </c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</row>
    <row r="938" s="2" customFormat="1" ht="21" customHeight="1" spans="1:31">
      <c r="A938" s="13" t="s">
        <v>715</v>
      </c>
      <c r="B938" s="14">
        <v>1266</v>
      </c>
      <c r="C938" s="14">
        <v>1212</v>
      </c>
      <c r="D938" s="15">
        <f>(C938/B938)*100</f>
        <v>95.7345971563981</v>
      </c>
      <c r="E938" s="16">
        <v>152.64483627204</v>
      </c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</row>
    <row r="939" s="2" customFormat="1" ht="21" customHeight="1" spans="1:31">
      <c r="A939" s="17" t="s">
        <v>716</v>
      </c>
      <c r="B939" s="14"/>
      <c r="C939" s="14"/>
      <c r="D939" s="15"/>
      <c r="E939" s="16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</row>
    <row r="940" s="2" customFormat="1" ht="21" customHeight="1" spans="1:31">
      <c r="A940" s="17" t="s">
        <v>717</v>
      </c>
      <c r="B940" s="14"/>
      <c r="C940" s="14"/>
      <c r="D940" s="15"/>
      <c r="E940" s="16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</row>
    <row r="941" s="2" customFormat="1" ht="21" customHeight="1" spans="1:31">
      <c r="A941" s="17" t="s">
        <v>718</v>
      </c>
      <c r="B941" s="14"/>
      <c r="C941" s="14">
        <v>1212</v>
      </c>
      <c r="D941" s="15"/>
      <c r="E941" s="16">
        <v>162.903225806452</v>
      </c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</row>
    <row r="942" s="2" customFormat="1" ht="21" customHeight="1" spans="1:31">
      <c r="A942" s="17" t="s">
        <v>719</v>
      </c>
      <c r="B942" s="14"/>
      <c r="C942" s="14"/>
      <c r="D942" s="15"/>
      <c r="E942" s="16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</row>
    <row r="943" s="2" customFormat="1" ht="21" customHeight="1" spans="1:31">
      <c r="A943" s="17" t="s">
        <v>720</v>
      </c>
      <c r="B943" s="14"/>
      <c r="C943" s="14"/>
      <c r="D943" s="15"/>
      <c r="E943" s="16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</row>
    <row r="944" s="2" customFormat="1" ht="21" customHeight="1" spans="1:31">
      <c r="A944" s="17" t="s">
        <v>721</v>
      </c>
      <c r="B944" s="14"/>
      <c r="C944" s="14"/>
      <c r="D944" s="15"/>
      <c r="E944" s="16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</row>
    <row r="945" s="2" customFormat="1" ht="21" customHeight="1" spans="1:31">
      <c r="A945" s="13" t="s">
        <v>722</v>
      </c>
      <c r="B945" s="14">
        <v>1442</v>
      </c>
      <c r="C945" s="14">
        <v>1330</v>
      </c>
      <c r="D945" s="15">
        <f>(C945/B945)*100</f>
        <v>92.2330097087379</v>
      </c>
      <c r="E945" s="16">
        <v>696.335078534031</v>
      </c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</row>
    <row r="946" s="2" customFormat="1" ht="21" customHeight="1" spans="1:31">
      <c r="A946" s="17" t="s">
        <v>723</v>
      </c>
      <c r="B946" s="14"/>
      <c r="C946" s="14"/>
      <c r="D946" s="15"/>
      <c r="E946" s="16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</row>
    <row r="947" s="2" customFormat="1" ht="21" customHeight="1" spans="1:31">
      <c r="A947" s="17" t="s">
        <v>724</v>
      </c>
      <c r="B947" s="14"/>
      <c r="C947" s="14"/>
      <c r="D947" s="15"/>
      <c r="E947" s="16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</row>
    <row r="948" s="2" customFormat="1" ht="21" customHeight="1" spans="1:31">
      <c r="A948" s="17" t="s">
        <v>725</v>
      </c>
      <c r="B948" s="14"/>
      <c r="C948" s="14">
        <v>1006</v>
      </c>
      <c r="D948" s="15"/>
      <c r="E948" s="16">
        <v>526.701570680628</v>
      </c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</row>
    <row r="949" s="2" customFormat="1" ht="21" customHeight="1" spans="1:31">
      <c r="A949" s="17" t="s">
        <v>726</v>
      </c>
      <c r="B949" s="14"/>
      <c r="C949" s="14"/>
      <c r="D949" s="15"/>
      <c r="E949" s="16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</row>
    <row r="950" s="2" customFormat="1" ht="21" customHeight="1" spans="1:31">
      <c r="A950" s="17" t="s">
        <v>727</v>
      </c>
      <c r="B950" s="14"/>
      <c r="C950" s="14">
        <v>229</v>
      </c>
      <c r="D950" s="15"/>
      <c r="E950" s="16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</row>
    <row r="951" s="2" customFormat="1" ht="21" customHeight="1" spans="1:31">
      <c r="A951" s="17" t="s">
        <v>728</v>
      </c>
      <c r="B951" s="14"/>
      <c r="C951" s="14">
        <v>95</v>
      </c>
      <c r="D951" s="15"/>
      <c r="E951" s="16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</row>
    <row r="952" s="2" customFormat="1" ht="21" customHeight="1" spans="1:31">
      <c r="A952" s="13" t="s">
        <v>729</v>
      </c>
      <c r="B952" s="14"/>
      <c r="C952" s="14"/>
      <c r="D952" s="15"/>
      <c r="E952" s="16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</row>
    <row r="953" s="2" customFormat="1" ht="21" customHeight="1" spans="1:31">
      <c r="A953" s="17" t="s">
        <v>730</v>
      </c>
      <c r="B953" s="14"/>
      <c r="C953" s="14"/>
      <c r="D953" s="15"/>
      <c r="E953" s="16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</row>
    <row r="954" s="2" customFormat="1" ht="21" customHeight="1" spans="1:31">
      <c r="A954" s="17" t="s">
        <v>731</v>
      </c>
      <c r="B954" s="14"/>
      <c r="C954" s="14"/>
      <c r="D954" s="15"/>
      <c r="E954" s="16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</row>
    <row r="955" s="2" customFormat="1" ht="21" customHeight="1" spans="1:31">
      <c r="A955" s="13" t="s">
        <v>732</v>
      </c>
      <c r="B955" s="14"/>
      <c r="C955" s="14"/>
      <c r="D955" s="15"/>
      <c r="E955" s="16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</row>
    <row r="956" s="2" customFormat="1" ht="21" customHeight="1" spans="1:31">
      <c r="A956" s="17" t="s">
        <v>733</v>
      </c>
      <c r="B956" s="14"/>
      <c r="C956" s="14"/>
      <c r="D956" s="15"/>
      <c r="E956" s="16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</row>
    <row r="957" s="2" customFormat="1" ht="21" customHeight="1" spans="1:31">
      <c r="A957" s="17" t="s">
        <v>734</v>
      </c>
      <c r="B957" s="14"/>
      <c r="C957" s="14"/>
      <c r="D957" s="15"/>
      <c r="E957" s="16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</row>
    <row r="958" s="2" customFormat="1" ht="21" customHeight="1" spans="1:31">
      <c r="A958" s="13" t="s">
        <v>735</v>
      </c>
      <c r="B958" s="14">
        <f>B959+B982+B992+B1002+B1014+B1019</f>
        <v>69680</v>
      </c>
      <c r="C958" s="14">
        <v>68168</v>
      </c>
      <c r="D958" s="15">
        <f t="shared" ref="D955:D959" si="6">(C958/B958)*100</f>
        <v>97.8300803673938</v>
      </c>
      <c r="E958" s="16">
        <v>511.234438278086</v>
      </c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</row>
    <row r="959" s="2" customFormat="1" ht="21" customHeight="1" spans="1:31">
      <c r="A959" s="13" t="s">
        <v>736</v>
      </c>
      <c r="B959" s="14">
        <v>19944</v>
      </c>
      <c r="C959" s="14">
        <v>19944</v>
      </c>
      <c r="D959" s="15">
        <f t="shared" si="6"/>
        <v>100</v>
      </c>
      <c r="E959" s="16">
        <v>608.791208791209</v>
      </c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</row>
    <row r="960" s="2" customFormat="1" ht="21" customHeight="1" spans="1:31">
      <c r="A960" s="17" t="s">
        <v>10</v>
      </c>
      <c r="B960" s="14"/>
      <c r="C960" s="14"/>
      <c r="D960" s="15"/>
      <c r="E960" s="16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</row>
    <row r="961" s="2" customFormat="1" ht="21" customHeight="1" spans="1:31">
      <c r="A961" s="17" t="s">
        <v>11</v>
      </c>
      <c r="B961" s="14"/>
      <c r="C961" s="14"/>
      <c r="D961" s="15"/>
      <c r="E961" s="16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</row>
    <row r="962" s="2" customFormat="1" ht="21" customHeight="1" spans="1:31">
      <c r="A962" s="17" t="s">
        <v>12</v>
      </c>
      <c r="B962" s="14"/>
      <c r="C962" s="14"/>
      <c r="D962" s="15"/>
      <c r="E962" s="16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</row>
    <row r="963" s="2" customFormat="1" ht="21" customHeight="1" spans="1:31">
      <c r="A963" s="17" t="s">
        <v>737</v>
      </c>
      <c r="B963" s="14"/>
      <c r="C963" s="14">
        <v>19840</v>
      </c>
      <c r="D963" s="15"/>
      <c r="E963" s="16">
        <v>618.839675608235</v>
      </c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</row>
    <row r="964" s="2" customFormat="1" ht="21" customHeight="1" spans="1:31">
      <c r="A964" s="17" t="s">
        <v>738</v>
      </c>
      <c r="B964" s="14"/>
      <c r="C964" s="14">
        <v>104</v>
      </c>
      <c r="D964" s="15"/>
      <c r="E964" s="16">
        <v>148.571428571429</v>
      </c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</row>
    <row r="965" s="2" customFormat="1" ht="21" customHeight="1" spans="1:31">
      <c r="A965" s="17" t="s">
        <v>739</v>
      </c>
      <c r="B965" s="14"/>
      <c r="C965" s="14"/>
      <c r="D965" s="15"/>
      <c r="E965" s="16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</row>
    <row r="966" s="2" customFormat="1" ht="21" customHeight="1" spans="1:31">
      <c r="A966" s="17" t="s">
        <v>740</v>
      </c>
      <c r="B966" s="14"/>
      <c r="C966" s="14"/>
      <c r="D966" s="15"/>
      <c r="E966" s="16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</row>
    <row r="967" s="2" customFormat="1" ht="21" customHeight="1" spans="1:31">
      <c r="A967" s="17" t="s">
        <v>741</v>
      </c>
      <c r="B967" s="14"/>
      <c r="C967" s="14"/>
      <c r="D967" s="15"/>
      <c r="E967" s="16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</row>
    <row r="968" s="2" customFormat="1" ht="21" customHeight="1" spans="1:31">
      <c r="A968" s="17" t="s">
        <v>742</v>
      </c>
      <c r="B968" s="14"/>
      <c r="C968" s="14"/>
      <c r="D968" s="15"/>
      <c r="E968" s="16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</row>
    <row r="969" s="2" customFormat="1" ht="21" customHeight="1" spans="1:31">
      <c r="A969" s="17" t="s">
        <v>743</v>
      </c>
      <c r="B969" s="14"/>
      <c r="C969" s="14"/>
      <c r="D969" s="15"/>
      <c r="E969" s="16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</row>
    <row r="970" s="2" customFormat="1" ht="21" customHeight="1" spans="1:31">
      <c r="A970" s="17" t="s">
        <v>744</v>
      </c>
      <c r="B970" s="14"/>
      <c r="C970" s="14"/>
      <c r="D970" s="15"/>
      <c r="E970" s="16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</row>
    <row r="971" s="2" customFormat="1" ht="21" customHeight="1" spans="1:31">
      <c r="A971" s="17" t="s">
        <v>745</v>
      </c>
      <c r="B971" s="14"/>
      <c r="C971" s="14"/>
      <c r="D971" s="15"/>
      <c r="E971" s="16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</row>
    <row r="972" s="2" customFormat="1" ht="21" customHeight="1" spans="1:31">
      <c r="A972" s="17" t="s">
        <v>746</v>
      </c>
      <c r="B972" s="14"/>
      <c r="C972" s="14"/>
      <c r="D972" s="15"/>
      <c r="E972" s="16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</row>
    <row r="973" s="2" customFormat="1" ht="21" customHeight="1" spans="1:31">
      <c r="A973" s="17" t="s">
        <v>747</v>
      </c>
      <c r="B973" s="14"/>
      <c r="C973" s="14"/>
      <c r="D973" s="15"/>
      <c r="E973" s="16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</row>
    <row r="974" s="2" customFormat="1" ht="21" customHeight="1" spans="1:31">
      <c r="A974" s="17" t="s">
        <v>748</v>
      </c>
      <c r="B974" s="14"/>
      <c r="C974" s="14"/>
      <c r="D974" s="15"/>
      <c r="E974" s="16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</row>
    <row r="975" s="2" customFormat="1" ht="21" customHeight="1" spans="1:31">
      <c r="A975" s="17" t="s">
        <v>749</v>
      </c>
      <c r="B975" s="14"/>
      <c r="C975" s="14"/>
      <c r="D975" s="15"/>
      <c r="E975" s="16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</row>
    <row r="976" s="2" customFormat="1" ht="21" customHeight="1" spans="1:31">
      <c r="A976" s="17" t="s">
        <v>750</v>
      </c>
      <c r="B976" s="14"/>
      <c r="C976" s="14"/>
      <c r="D976" s="15"/>
      <c r="E976" s="16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</row>
    <row r="977" s="2" customFormat="1" ht="21" customHeight="1" spans="1:31">
      <c r="A977" s="17" t="s">
        <v>751</v>
      </c>
      <c r="B977" s="14"/>
      <c r="C977" s="14"/>
      <c r="D977" s="15"/>
      <c r="E977" s="16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</row>
    <row r="978" s="2" customFormat="1" ht="21" customHeight="1" spans="1:31">
      <c r="A978" s="17" t="s">
        <v>752</v>
      </c>
      <c r="B978" s="14"/>
      <c r="C978" s="14"/>
      <c r="D978" s="15"/>
      <c r="E978" s="16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</row>
    <row r="979" s="2" customFormat="1" ht="21" customHeight="1" spans="1:31">
      <c r="A979" s="17" t="s">
        <v>753</v>
      </c>
      <c r="B979" s="14"/>
      <c r="C979" s="14"/>
      <c r="D979" s="15"/>
      <c r="E979" s="16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</row>
    <row r="980" s="2" customFormat="1" ht="21" customHeight="1" spans="1:31">
      <c r="A980" s="17" t="s">
        <v>754</v>
      </c>
      <c r="B980" s="14"/>
      <c r="C980" s="14"/>
      <c r="D980" s="15"/>
      <c r="E980" s="16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</row>
    <row r="981" s="2" customFormat="1" ht="21" customHeight="1" spans="1:31">
      <c r="A981" s="17" t="s">
        <v>755</v>
      </c>
      <c r="B981" s="14"/>
      <c r="C981" s="14"/>
      <c r="D981" s="15"/>
      <c r="E981" s="16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</row>
    <row r="982" s="2" customFormat="1" ht="21" customHeight="1" spans="1:31">
      <c r="A982" s="13" t="s">
        <v>756</v>
      </c>
      <c r="B982" s="14">
        <v>11959</v>
      </c>
      <c r="C982" s="14">
        <v>10681</v>
      </c>
      <c r="D982" s="15">
        <f>(C982/B982)*100</f>
        <v>89.3134877498119</v>
      </c>
      <c r="E982" s="16">
        <v>489.954128440367</v>
      </c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</row>
    <row r="983" s="2" customFormat="1" ht="21" customHeight="1" spans="1:31">
      <c r="A983" s="17" t="s">
        <v>10</v>
      </c>
      <c r="B983" s="14"/>
      <c r="C983" s="14"/>
      <c r="D983" s="15"/>
      <c r="E983" s="16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</row>
    <row r="984" s="2" customFormat="1" ht="21" customHeight="1" spans="1:31">
      <c r="A984" s="17" t="s">
        <v>11</v>
      </c>
      <c r="B984" s="14"/>
      <c r="C984" s="14"/>
      <c r="D984" s="15"/>
      <c r="E984" s="16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</row>
    <row r="985" s="2" customFormat="1" ht="21" customHeight="1" spans="1:31">
      <c r="A985" s="17" t="s">
        <v>12</v>
      </c>
      <c r="B985" s="14"/>
      <c r="C985" s="14"/>
      <c r="D985" s="15"/>
      <c r="E985" s="16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</row>
    <row r="986" s="2" customFormat="1" ht="21" customHeight="1" spans="1:31">
      <c r="A986" s="17" t="s">
        <v>757</v>
      </c>
      <c r="B986" s="14"/>
      <c r="C986" s="14">
        <v>9300</v>
      </c>
      <c r="D986" s="15"/>
      <c r="E986" s="16">
        <v>547.058823529412</v>
      </c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</row>
    <row r="987" s="2" customFormat="1" ht="21" customHeight="1" spans="1:31">
      <c r="A987" s="17" t="s">
        <v>758</v>
      </c>
      <c r="B987" s="14"/>
      <c r="C987" s="14"/>
      <c r="D987" s="15"/>
      <c r="E987" s="16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</row>
    <row r="988" s="2" customFormat="1" ht="21" customHeight="1" spans="1:31">
      <c r="A988" s="17" t="s">
        <v>759</v>
      </c>
      <c r="B988" s="14"/>
      <c r="C988" s="14"/>
      <c r="D988" s="15"/>
      <c r="E988" s="16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</row>
    <row r="989" s="2" customFormat="1" ht="21" customHeight="1" spans="1:31">
      <c r="A989" s="17" t="s">
        <v>760</v>
      </c>
      <c r="B989" s="14"/>
      <c r="C989" s="14">
        <v>1381</v>
      </c>
      <c r="D989" s="15"/>
      <c r="E989" s="16">
        <v>287.708333333333</v>
      </c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</row>
    <row r="990" s="2" customFormat="1" ht="21" customHeight="1" spans="1:31">
      <c r="A990" s="17" t="s">
        <v>761</v>
      </c>
      <c r="B990" s="14"/>
      <c r="C990" s="14"/>
      <c r="D990" s="15"/>
      <c r="E990" s="16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</row>
    <row r="991" s="2" customFormat="1" ht="21" customHeight="1" spans="1:31">
      <c r="A991" s="17" t="s">
        <v>762</v>
      </c>
      <c r="B991" s="14"/>
      <c r="C991" s="14"/>
      <c r="D991" s="15"/>
      <c r="E991" s="16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</row>
    <row r="992" s="2" customFormat="1" ht="21" customHeight="1" spans="1:31">
      <c r="A992" s="13" t="s">
        <v>763</v>
      </c>
      <c r="B992" s="14">
        <v>787</v>
      </c>
      <c r="C992" s="14">
        <v>787</v>
      </c>
      <c r="D992" s="15">
        <f>(C992/B992)*100</f>
        <v>100</v>
      </c>
      <c r="E992" s="16">
        <v>33.1089608750526</v>
      </c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</row>
    <row r="993" s="2" customFormat="1" ht="21" customHeight="1" spans="1:31">
      <c r="A993" s="17" t="s">
        <v>10</v>
      </c>
      <c r="B993" s="14"/>
      <c r="C993" s="14"/>
      <c r="D993" s="15"/>
      <c r="E993" s="16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</row>
    <row r="994" s="2" customFormat="1" ht="21" customHeight="1" spans="1:31">
      <c r="A994" s="17" t="s">
        <v>11</v>
      </c>
      <c r="B994" s="14"/>
      <c r="C994" s="14"/>
      <c r="D994" s="15"/>
      <c r="E994" s="16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</row>
    <row r="995" s="2" customFormat="1" ht="21" customHeight="1" spans="1:31">
      <c r="A995" s="17" t="s">
        <v>12</v>
      </c>
      <c r="B995" s="14"/>
      <c r="C995" s="14"/>
      <c r="D995" s="15"/>
      <c r="E995" s="16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</row>
    <row r="996" s="2" customFormat="1" ht="21" customHeight="1" spans="1:31">
      <c r="A996" s="17" t="s">
        <v>764</v>
      </c>
      <c r="B996" s="14"/>
      <c r="C996" s="14"/>
      <c r="D996" s="15"/>
      <c r="E996" s="16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</row>
    <row r="997" s="2" customFormat="1" ht="21" customHeight="1" spans="1:31">
      <c r="A997" s="17" t="s">
        <v>765</v>
      </c>
      <c r="B997" s="14"/>
      <c r="C997" s="14"/>
      <c r="D997" s="15"/>
      <c r="E997" s="16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</row>
    <row r="998" s="2" customFormat="1" ht="21" customHeight="1" spans="1:31">
      <c r="A998" s="17" t="s">
        <v>766</v>
      </c>
      <c r="B998" s="14"/>
      <c r="C998" s="14"/>
      <c r="D998" s="15"/>
      <c r="E998" s="16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</row>
    <row r="999" s="2" customFormat="1" ht="21" customHeight="1" spans="1:31">
      <c r="A999" s="17" t="s">
        <v>767</v>
      </c>
      <c r="B999" s="14"/>
      <c r="C999" s="14"/>
      <c r="D999" s="15"/>
      <c r="E999" s="16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</row>
    <row r="1000" s="2" customFormat="1" ht="21" customHeight="1" spans="1:31">
      <c r="A1000" s="17" t="s">
        <v>768</v>
      </c>
      <c r="B1000" s="14"/>
      <c r="C1000" s="14"/>
      <c r="D1000" s="15"/>
      <c r="E1000" s="16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</row>
    <row r="1001" s="2" customFormat="1" ht="21" customHeight="1" spans="1:31">
      <c r="A1001" s="17" t="s">
        <v>769</v>
      </c>
      <c r="B1001" s="14"/>
      <c r="C1001" s="14">
        <v>787</v>
      </c>
      <c r="D1001" s="15"/>
      <c r="E1001" s="16">
        <v>33.1089608750526</v>
      </c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  <c r="AC1001" s="4"/>
      <c r="AD1001" s="4"/>
      <c r="AE1001" s="4"/>
    </row>
    <row r="1002" s="2" customFormat="1" ht="21" customHeight="1" spans="1:31">
      <c r="A1002" s="13" t="s">
        <v>770</v>
      </c>
      <c r="B1002" s="14">
        <v>721</v>
      </c>
      <c r="C1002" s="14">
        <v>487</v>
      </c>
      <c r="D1002" s="15">
        <f>(C1002/B1002)*100</f>
        <v>67.5450762829404</v>
      </c>
      <c r="E1002" s="16">
        <v>48.7</v>
      </c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  <c r="AD1002" s="4"/>
      <c r="AE1002" s="4"/>
    </row>
    <row r="1003" s="2" customFormat="1" ht="21" customHeight="1" spans="1:31">
      <c r="A1003" s="17" t="s">
        <v>771</v>
      </c>
      <c r="B1003" s="14"/>
      <c r="C1003" s="14"/>
      <c r="D1003" s="15"/>
      <c r="E1003" s="16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  <c r="AA1003" s="4"/>
      <c r="AB1003" s="4"/>
      <c r="AC1003" s="4"/>
      <c r="AD1003" s="4"/>
      <c r="AE1003" s="4"/>
    </row>
    <row r="1004" s="2" customFormat="1" ht="21" customHeight="1" spans="1:31">
      <c r="A1004" s="17" t="s">
        <v>772</v>
      </c>
      <c r="B1004" s="14"/>
      <c r="C1004" s="14">
        <v>156</v>
      </c>
      <c r="D1004" s="15"/>
      <c r="E1004" s="16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  <c r="AA1004" s="4"/>
      <c r="AB1004" s="4"/>
      <c r="AC1004" s="4"/>
      <c r="AD1004" s="4"/>
      <c r="AE1004" s="4"/>
    </row>
    <row r="1005" s="2" customFormat="1" ht="21" customHeight="1" spans="1:31">
      <c r="A1005" s="17" t="s">
        <v>773</v>
      </c>
      <c r="B1005" s="14"/>
      <c r="C1005" s="14">
        <v>231</v>
      </c>
      <c r="D1005" s="15"/>
      <c r="E1005" s="16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  <c r="AA1005" s="4"/>
      <c r="AB1005" s="4"/>
      <c r="AC1005" s="4"/>
      <c r="AD1005" s="4"/>
      <c r="AE1005" s="4"/>
    </row>
    <row r="1006" s="2" customFormat="1" ht="21" customHeight="1" spans="1:31">
      <c r="A1006" s="17" t="s">
        <v>774</v>
      </c>
      <c r="B1006" s="14"/>
      <c r="C1006" s="14">
        <v>100</v>
      </c>
      <c r="D1006" s="15"/>
      <c r="E1006" s="16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  <c r="AA1006" s="4"/>
      <c r="AB1006" s="4"/>
      <c r="AC1006" s="4"/>
      <c r="AD1006" s="4"/>
      <c r="AE1006" s="4"/>
    </row>
    <row r="1007" s="2" customFormat="1" ht="21" customHeight="1" spans="1:31">
      <c r="A1007" s="13" t="s">
        <v>775</v>
      </c>
      <c r="B1007" s="14"/>
      <c r="C1007" s="14"/>
      <c r="D1007" s="15"/>
      <c r="E1007" s="16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  <c r="AA1007" s="4"/>
      <c r="AB1007" s="4"/>
      <c r="AC1007" s="4"/>
      <c r="AD1007" s="4"/>
      <c r="AE1007" s="4"/>
    </row>
    <row r="1008" s="2" customFormat="1" ht="21" customHeight="1" spans="1:31">
      <c r="A1008" s="17" t="s">
        <v>10</v>
      </c>
      <c r="B1008" s="14"/>
      <c r="C1008" s="14"/>
      <c r="D1008" s="15"/>
      <c r="E1008" s="16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  <c r="AA1008" s="4"/>
      <c r="AB1008" s="4"/>
      <c r="AC1008" s="4"/>
      <c r="AD1008" s="4"/>
      <c r="AE1008" s="4"/>
    </row>
    <row r="1009" s="2" customFormat="1" ht="21" customHeight="1" spans="1:31">
      <c r="A1009" s="17" t="s">
        <v>11</v>
      </c>
      <c r="B1009" s="14"/>
      <c r="C1009" s="14"/>
      <c r="D1009" s="15"/>
      <c r="E1009" s="16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  <c r="AA1009" s="4"/>
      <c r="AB1009" s="4"/>
      <c r="AC1009" s="4"/>
      <c r="AD1009" s="4"/>
      <c r="AE1009" s="4"/>
    </row>
    <row r="1010" s="2" customFormat="1" ht="21" customHeight="1" spans="1:31">
      <c r="A1010" s="17" t="s">
        <v>12</v>
      </c>
      <c r="B1010" s="14"/>
      <c r="C1010" s="14"/>
      <c r="D1010" s="15"/>
      <c r="E1010" s="16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  <c r="AA1010" s="4"/>
      <c r="AB1010" s="4"/>
      <c r="AC1010" s="4"/>
      <c r="AD1010" s="4"/>
      <c r="AE1010" s="4"/>
    </row>
    <row r="1011" s="2" customFormat="1" ht="21" customHeight="1" spans="1:31">
      <c r="A1011" s="17" t="s">
        <v>761</v>
      </c>
      <c r="B1011" s="14"/>
      <c r="C1011" s="14"/>
      <c r="D1011" s="15"/>
      <c r="E1011" s="16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  <c r="AA1011" s="4"/>
      <c r="AB1011" s="4"/>
      <c r="AC1011" s="4"/>
      <c r="AD1011" s="4"/>
      <c r="AE1011" s="4"/>
    </row>
    <row r="1012" s="2" customFormat="1" ht="21" customHeight="1" spans="1:31">
      <c r="A1012" s="17" t="s">
        <v>776</v>
      </c>
      <c r="B1012" s="14"/>
      <c r="C1012" s="14"/>
      <c r="D1012" s="15"/>
      <c r="E1012" s="16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  <c r="AA1012" s="4"/>
      <c r="AB1012" s="4"/>
      <c r="AC1012" s="4"/>
      <c r="AD1012" s="4"/>
      <c r="AE1012" s="4"/>
    </row>
    <row r="1013" s="2" customFormat="1" ht="21" customHeight="1" spans="1:31">
      <c r="A1013" s="17" t="s">
        <v>777</v>
      </c>
      <c r="B1013" s="14"/>
      <c r="C1013" s="14"/>
      <c r="D1013" s="15"/>
      <c r="E1013" s="16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/>
      <c r="AA1013" s="4"/>
      <c r="AB1013" s="4"/>
      <c r="AC1013" s="4"/>
      <c r="AD1013" s="4"/>
      <c r="AE1013" s="4"/>
    </row>
    <row r="1014" s="2" customFormat="1" ht="21" customHeight="1" spans="1:31">
      <c r="A1014" s="13" t="s">
        <v>778</v>
      </c>
      <c r="B1014" s="14">
        <v>104</v>
      </c>
      <c r="C1014" s="14">
        <v>104</v>
      </c>
      <c r="D1014" s="15">
        <f>(C1014/B1014)*100</f>
        <v>100</v>
      </c>
      <c r="E1014" s="16">
        <v>142.465753424658</v>
      </c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4"/>
      <c r="U1014" s="4"/>
      <c r="V1014" s="4"/>
      <c r="W1014" s="4"/>
      <c r="X1014" s="4"/>
      <c r="Y1014" s="4"/>
      <c r="Z1014" s="4"/>
      <c r="AA1014" s="4"/>
      <c r="AB1014" s="4"/>
      <c r="AC1014" s="4"/>
      <c r="AD1014" s="4"/>
      <c r="AE1014" s="4"/>
    </row>
    <row r="1015" s="2" customFormat="1" ht="21" customHeight="1" spans="1:31">
      <c r="A1015" s="17" t="s">
        <v>779</v>
      </c>
      <c r="B1015" s="14"/>
      <c r="C1015" s="14">
        <v>104</v>
      </c>
      <c r="D1015" s="15"/>
      <c r="E1015" s="16"/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X1015" s="4"/>
      <c r="Y1015" s="4"/>
      <c r="Z1015" s="4"/>
      <c r="AA1015" s="4"/>
      <c r="AB1015" s="4"/>
      <c r="AC1015" s="4"/>
      <c r="AD1015" s="4"/>
      <c r="AE1015" s="4"/>
    </row>
    <row r="1016" s="2" customFormat="1" ht="21" customHeight="1" spans="1:31">
      <c r="A1016" s="17" t="s">
        <v>780</v>
      </c>
      <c r="B1016" s="14"/>
      <c r="C1016" s="14"/>
      <c r="D1016" s="15"/>
      <c r="E1016" s="16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4"/>
      <c r="U1016" s="4"/>
      <c r="V1016" s="4"/>
      <c r="W1016" s="4"/>
      <c r="X1016" s="4"/>
      <c r="Y1016" s="4"/>
      <c r="Z1016" s="4"/>
      <c r="AA1016" s="4"/>
      <c r="AB1016" s="4"/>
      <c r="AC1016" s="4"/>
      <c r="AD1016" s="4"/>
      <c r="AE1016" s="4"/>
    </row>
    <row r="1017" s="2" customFormat="1" ht="21" customHeight="1" spans="1:31">
      <c r="A1017" s="17" t="s">
        <v>781</v>
      </c>
      <c r="B1017" s="14"/>
      <c r="C1017" s="14"/>
      <c r="D1017" s="15"/>
      <c r="E1017" s="16"/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4"/>
      <c r="U1017" s="4"/>
      <c r="V1017" s="4"/>
      <c r="W1017" s="4"/>
      <c r="X1017" s="4"/>
      <c r="Y1017" s="4"/>
      <c r="Z1017" s="4"/>
      <c r="AA1017" s="4"/>
      <c r="AB1017" s="4"/>
      <c r="AC1017" s="4"/>
      <c r="AD1017" s="4"/>
      <c r="AE1017" s="4"/>
    </row>
    <row r="1018" s="2" customFormat="1" ht="21" customHeight="1" spans="1:31">
      <c r="A1018" s="17" t="s">
        <v>782</v>
      </c>
      <c r="B1018" s="14"/>
      <c r="C1018" s="14"/>
      <c r="D1018" s="15"/>
      <c r="E1018" s="16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4"/>
      <c r="U1018" s="4"/>
      <c r="V1018" s="4"/>
      <c r="W1018" s="4"/>
      <c r="X1018" s="4"/>
      <c r="Y1018" s="4"/>
      <c r="Z1018" s="4"/>
      <c r="AA1018" s="4"/>
      <c r="AB1018" s="4"/>
      <c r="AC1018" s="4"/>
      <c r="AD1018" s="4"/>
      <c r="AE1018" s="4"/>
    </row>
    <row r="1019" s="2" customFormat="1" ht="21" customHeight="1" spans="1:31">
      <c r="A1019" s="13" t="s">
        <v>783</v>
      </c>
      <c r="B1019" s="14">
        <v>36165</v>
      </c>
      <c r="C1019" s="14">
        <v>36165</v>
      </c>
      <c r="D1019" s="15">
        <f>(C1019/B1019)*100</f>
        <v>100</v>
      </c>
      <c r="E1019" s="16">
        <v>816.734417344173</v>
      </c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4"/>
      <c r="U1019" s="4"/>
      <c r="V1019" s="4"/>
      <c r="W1019" s="4"/>
      <c r="X1019" s="4"/>
      <c r="Y1019" s="4"/>
      <c r="Z1019" s="4"/>
      <c r="AA1019" s="4"/>
      <c r="AB1019" s="4"/>
      <c r="AC1019" s="4"/>
      <c r="AD1019" s="4"/>
      <c r="AE1019" s="4"/>
    </row>
    <row r="1020" s="2" customFormat="1" ht="21" customHeight="1" spans="1:31">
      <c r="A1020" s="17" t="s">
        <v>784</v>
      </c>
      <c r="B1020" s="14"/>
      <c r="C1020" s="14">
        <v>1509</v>
      </c>
      <c r="D1020" s="15"/>
      <c r="E1020" s="16">
        <v>301.8</v>
      </c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4"/>
      <c r="U1020" s="4"/>
      <c r="V1020" s="4"/>
      <c r="W1020" s="4"/>
      <c r="X1020" s="4"/>
      <c r="Y1020" s="4"/>
      <c r="Z1020" s="4"/>
      <c r="AA1020" s="4"/>
      <c r="AB1020" s="4"/>
      <c r="AC1020" s="4"/>
      <c r="AD1020" s="4"/>
      <c r="AE1020" s="4"/>
    </row>
    <row r="1021" s="2" customFormat="1" ht="21" customHeight="1" spans="1:31">
      <c r="A1021" s="17" t="s">
        <v>785</v>
      </c>
      <c r="B1021" s="14"/>
      <c r="C1021" s="14">
        <v>34656</v>
      </c>
      <c r="D1021" s="15"/>
      <c r="E1021" s="16">
        <v>882.281059063136</v>
      </c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4"/>
      <c r="U1021" s="4"/>
      <c r="V1021" s="4"/>
      <c r="W1021" s="4"/>
      <c r="X1021" s="4"/>
      <c r="Y1021" s="4"/>
      <c r="Z1021" s="4"/>
      <c r="AA1021" s="4"/>
      <c r="AB1021" s="4"/>
      <c r="AC1021" s="4"/>
      <c r="AD1021" s="4"/>
      <c r="AE1021" s="4"/>
    </row>
    <row r="1022" s="2" customFormat="1" ht="21" customHeight="1" spans="1:31">
      <c r="A1022" s="13" t="s">
        <v>786</v>
      </c>
      <c r="B1022" s="14">
        <f>B1033+B1054+B1072+B1080</f>
        <v>115737</v>
      </c>
      <c r="C1022" s="14">
        <v>115464</v>
      </c>
      <c r="D1022" s="15">
        <f>(C1022/B1022)*100</f>
        <v>99.7641203763706</v>
      </c>
      <c r="E1022" s="16">
        <v>385.380995293882</v>
      </c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4"/>
      <c r="U1022" s="4"/>
      <c r="V1022" s="4"/>
      <c r="W1022" s="4"/>
      <c r="X1022" s="4"/>
      <c r="Y1022" s="4"/>
      <c r="Z1022" s="4"/>
      <c r="AA1022" s="4"/>
      <c r="AB1022" s="4"/>
      <c r="AC1022" s="4"/>
      <c r="AD1022" s="4"/>
      <c r="AE1022" s="4"/>
    </row>
    <row r="1023" s="2" customFormat="1" ht="21" customHeight="1" spans="1:31">
      <c r="A1023" s="13" t="s">
        <v>787</v>
      </c>
      <c r="B1023" s="14"/>
      <c r="C1023" s="14"/>
      <c r="D1023" s="15"/>
      <c r="E1023" s="16"/>
      <c r="G1023" s="4"/>
      <c r="H1023" s="4"/>
      <c r="I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4"/>
      <c r="U1023" s="4"/>
      <c r="V1023" s="4"/>
      <c r="W1023" s="4"/>
      <c r="X1023" s="4"/>
      <c r="Y1023" s="4"/>
      <c r="Z1023" s="4"/>
      <c r="AA1023" s="4"/>
      <c r="AB1023" s="4"/>
      <c r="AC1023" s="4"/>
      <c r="AD1023" s="4"/>
      <c r="AE1023" s="4"/>
    </row>
    <row r="1024" s="2" customFormat="1" ht="21" customHeight="1" spans="1:31">
      <c r="A1024" s="17" t="s">
        <v>10</v>
      </c>
      <c r="B1024" s="14"/>
      <c r="C1024" s="14"/>
      <c r="D1024" s="15"/>
      <c r="E1024" s="16"/>
      <c r="G1024" s="4"/>
      <c r="H1024" s="4"/>
      <c r="I1024" s="4"/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4"/>
      <c r="U1024" s="4"/>
      <c r="V1024" s="4"/>
      <c r="W1024" s="4"/>
      <c r="X1024" s="4"/>
      <c r="Y1024" s="4"/>
      <c r="Z1024" s="4"/>
      <c r="AA1024" s="4"/>
      <c r="AB1024" s="4"/>
      <c r="AC1024" s="4"/>
      <c r="AD1024" s="4"/>
      <c r="AE1024" s="4"/>
    </row>
    <row r="1025" s="2" customFormat="1" ht="21" customHeight="1" spans="1:31">
      <c r="A1025" s="17" t="s">
        <v>11</v>
      </c>
      <c r="B1025" s="14"/>
      <c r="C1025" s="14"/>
      <c r="D1025" s="15"/>
      <c r="E1025" s="16"/>
      <c r="G1025" s="4"/>
      <c r="H1025" s="4"/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4"/>
      <c r="U1025" s="4"/>
      <c r="V1025" s="4"/>
      <c r="W1025" s="4"/>
      <c r="X1025" s="4"/>
      <c r="Y1025" s="4"/>
      <c r="Z1025" s="4"/>
      <c r="AA1025" s="4"/>
      <c r="AB1025" s="4"/>
      <c r="AC1025" s="4"/>
      <c r="AD1025" s="4"/>
      <c r="AE1025" s="4"/>
    </row>
    <row r="1026" s="2" customFormat="1" ht="21" customHeight="1" spans="1:31">
      <c r="A1026" s="17" t="s">
        <v>12</v>
      </c>
      <c r="B1026" s="14"/>
      <c r="C1026" s="14"/>
      <c r="D1026" s="15"/>
      <c r="E1026" s="16"/>
      <c r="G1026" s="4"/>
      <c r="H1026" s="4"/>
      <c r="I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4"/>
      <c r="U1026" s="4"/>
      <c r="V1026" s="4"/>
      <c r="W1026" s="4"/>
      <c r="X1026" s="4"/>
      <c r="Y1026" s="4"/>
      <c r="Z1026" s="4"/>
      <c r="AA1026" s="4"/>
      <c r="AB1026" s="4"/>
      <c r="AC1026" s="4"/>
      <c r="AD1026" s="4"/>
      <c r="AE1026" s="4"/>
    </row>
    <row r="1027" s="2" customFormat="1" ht="21" customHeight="1" spans="1:31">
      <c r="A1027" s="17" t="s">
        <v>788</v>
      </c>
      <c r="B1027" s="14"/>
      <c r="C1027" s="14"/>
      <c r="D1027" s="15"/>
      <c r="E1027" s="16"/>
      <c r="G1027" s="4"/>
      <c r="H1027" s="4"/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4"/>
      <c r="U1027" s="4"/>
      <c r="V1027" s="4"/>
      <c r="W1027" s="4"/>
      <c r="X1027" s="4"/>
      <c r="Y1027" s="4"/>
      <c r="Z1027" s="4"/>
      <c r="AA1027" s="4"/>
      <c r="AB1027" s="4"/>
      <c r="AC1027" s="4"/>
      <c r="AD1027" s="4"/>
      <c r="AE1027" s="4"/>
    </row>
    <row r="1028" s="2" customFormat="1" ht="21" customHeight="1" spans="1:31">
      <c r="A1028" s="17" t="s">
        <v>789</v>
      </c>
      <c r="B1028" s="14"/>
      <c r="C1028" s="14"/>
      <c r="D1028" s="15"/>
      <c r="E1028" s="16"/>
      <c r="G1028" s="4"/>
      <c r="H1028" s="4"/>
      <c r="I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4"/>
      <c r="U1028" s="4"/>
      <c r="V1028" s="4"/>
      <c r="W1028" s="4"/>
      <c r="X1028" s="4"/>
      <c r="Y1028" s="4"/>
      <c r="Z1028" s="4"/>
      <c r="AA1028" s="4"/>
      <c r="AB1028" s="4"/>
      <c r="AC1028" s="4"/>
      <c r="AD1028" s="4"/>
      <c r="AE1028" s="4"/>
    </row>
    <row r="1029" s="2" customFormat="1" ht="21" customHeight="1" spans="1:31">
      <c r="A1029" s="17" t="s">
        <v>790</v>
      </c>
      <c r="B1029" s="14"/>
      <c r="C1029" s="14"/>
      <c r="D1029" s="15"/>
      <c r="E1029" s="16"/>
      <c r="G1029" s="4"/>
      <c r="H1029" s="4"/>
      <c r="I1029" s="4"/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4"/>
      <c r="U1029" s="4"/>
      <c r="V1029" s="4"/>
      <c r="W1029" s="4"/>
      <c r="X1029" s="4"/>
      <c r="Y1029" s="4"/>
      <c r="Z1029" s="4"/>
      <c r="AA1029" s="4"/>
      <c r="AB1029" s="4"/>
      <c r="AC1029" s="4"/>
      <c r="AD1029" s="4"/>
      <c r="AE1029" s="4"/>
    </row>
    <row r="1030" s="2" customFormat="1" ht="21" customHeight="1" spans="1:31">
      <c r="A1030" s="17" t="s">
        <v>791</v>
      </c>
      <c r="B1030" s="14"/>
      <c r="C1030" s="14"/>
      <c r="D1030" s="15"/>
      <c r="E1030" s="16"/>
      <c r="G1030" s="4"/>
      <c r="H1030" s="4"/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4"/>
      <c r="U1030" s="4"/>
      <c r="V1030" s="4"/>
      <c r="W1030" s="4"/>
      <c r="X1030" s="4"/>
      <c r="Y1030" s="4"/>
      <c r="Z1030" s="4"/>
      <c r="AA1030" s="4"/>
      <c r="AB1030" s="4"/>
      <c r="AC1030" s="4"/>
      <c r="AD1030" s="4"/>
      <c r="AE1030" s="4"/>
    </row>
    <row r="1031" s="2" customFormat="1" ht="21" customHeight="1" spans="1:31">
      <c r="A1031" s="17" t="s">
        <v>792</v>
      </c>
      <c r="B1031" s="14"/>
      <c r="C1031" s="14"/>
      <c r="D1031" s="15"/>
      <c r="E1031" s="16"/>
      <c r="G1031" s="4"/>
      <c r="H1031" s="4"/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4"/>
      <c r="U1031" s="4"/>
      <c r="V1031" s="4"/>
      <c r="W1031" s="4"/>
      <c r="X1031" s="4"/>
      <c r="Y1031" s="4"/>
      <c r="Z1031" s="4"/>
      <c r="AA1031" s="4"/>
      <c r="AB1031" s="4"/>
      <c r="AC1031" s="4"/>
      <c r="AD1031" s="4"/>
      <c r="AE1031" s="4"/>
    </row>
    <row r="1032" s="2" customFormat="1" ht="21" customHeight="1" spans="1:31">
      <c r="A1032" s="17" t="s">
        <v>793</v>
      </c>
      <c r="B1032" s="14"/>
      <c r="C1032" s="14"/>
      <c r="D1032" s="15"/>
      <c r="E1032" s="16"/>
      <c r="G1032" s="4"/>
      <c r="H1032" s="4"/>
      <c r="I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4"/>
      <c r="U1032" s="4"/>
      <c r="V1032" s="4"/>
      <c r="W1032" s="4"/>
      <c r="X1032" s="4"/>
      <c r="Y1032" s="4"/>
      <c r="Z1032" s="4"/>
      <c r="AA1032" s="4"/>
      <c r="AB1032" s="4"/>
      <c r="AC1032" s="4"/>
      <c r="AD1032" s="4"/>
      <c r="AE1032" s="4"/>
    </row>
    <row r="1033" s="2" customFormat="1" ht="21" customHeight="1" spans="1:31">
      <c r="A1033" s="13" t="s">
        <v>794</v>
      </c>
      <c r="B1033" s="14"/>
      <c r="C1033" s="14"/>
      <c r="D1033" s="15"/>
      <c r="E1033" s="16"/>
      <c r="G1033" s="4"/>
      <c r="H1033" s="4"/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4"/>
      <c r="U1033" s="4"/>
      <c r="V1033" s="4"/>
      <c r="W1033" s="4"/>
      <c r="X1033" s="4"/>
      <c r="Y1033" s="4"/>
      <c r="Z1033" s="4"/>
      <c r="AA1033" s="4"/>
      <c r="AB1033" s="4"/>
      <c r="AC1033" s="4"/>
      <c r="AD1033" s="4"/>
      <c r="AE1033" s="4"/>
    </row>
    <row r="1034" s="2" customFormat="1" ht="21" customHeight="1" spans="1:31">
      <c r="A1034" s="17" t="s">
        <v>10</v>
      </c>
      <c r="B1034" s="14"/>
      <c r="C1034" s="14"/>
      <c r="D1034" s="15"/>
      <c r="E1034" s="16"/>
      <c r="G1034" s="4"/>
      <c r="H1034" s="4"/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4"/>
      <c r="U1034" s="4"/>
      <c r="V1034" s="4"/>
      <c r="W1034" s="4"/>
      <c r="X1034" s="4"/>
      <c r="Y1034" s="4"/>
      <c r="Z1034" s="4"/>
      <c r="AA1034" s="4"/>
      <c r="AB1034" s="4"/>
      <c r="AC1034" s="4"/>
      <c r="AD1034" s="4"/>
      <c r="AE1034" s="4"/>
    </row>
    <row r="1035" s="2" customFormat="1" ht="21" customHeight="1" spans="1:31">
      <c r="A1035" s="17" t="s">
        <v>11</v>
      </c>
      <c r="B1035" s="14"/>
      <c r="C1035" s="14"/>
      <c r="D1035" s="15"/>
      <c r="E1035" s="16"/>
      <c r="G1035" s="4"/>
      <c r="H1035" s="4"/>
      <c r="I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4"/>
      <c r="U1035" s="4"/>
      <c r="V1035" s="4"/>
      <c r="W1035" s="4"/>
      <c r="X1035" s="4"/>
      <c r="Y1035" s="4"/>
      <c r="Z1035" s="4"/>
      <c r="AA1035" s="4"/>
      <c r="AB1035" s="4"/>
      <c r="AC1035" s="4"/>
      <c r="AD1035" s="4"/>
      <c r="AE1035" s="4"/>
    </row>
    <row r="1036" s="2" customFormat="1" ht="21" customHeight="1" spans="1:31">
      <c r="A1036" s="17" t="s">
        <v>12</v>
      </c>
      <c r="B1036" s="14"/>
      <c r="C1036" s="14"/>
      <c r="D1036" s="15"/>
      <c r="E1036" s="16"/>
      <c r="G1036" s="4"/>
      <c r="H1036" s="4"/>
      <c r="I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4"/>
      <c r="U1036" s="4"/>
      <c r="V1036" s="4"/>
      <c r="W1036" s="4"/>
      <c r="X1036" s="4"/>
      <c r="Y1036" s="4"/>
      <c r="Z1036" s="4"/>
      <c r="AA1036" s="4"/>
      <c r="AB1036" s="4"/>
      <c r="AC1036" s="4"/>
      <c r="AD1036" s="4"/>
      <c r="AE1036" s="4"/>
    </row>
    <row r="1037" s="2" customFormat="1" ht="21" customHeight="1" spans="1:31">
      <c r="A1037" s="17" t="s">
        <v>795</v>
      </c>
      <c r="B1037" s="14"/>
      <c r="C1037" s="14"/>
      <c r="D1037" s="15"/>
      <c r="E1037" s="16"/>
      <c r="G1037" s="4"/>
      <c r="H1037" s="4"/>
      <c r="I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4"/>
      <c r="U1037" s="4"/>
      <c r="V1037" s="4"/>
      <c r="W1037" s="4"/>
      <c r="X1037" s="4"/>
      <c r="Y1037" s="4"/>
      <c r="Z1037" s="4"/>
      <c r="AA1037" s="4"/>
      <c r="AB1037" s="4"/>
      <c r="AC1037" s="4"/>
      <c r="AD1037" s="4"/>
      <c r="AE1037" s="4"/>
    </row>
    <row r="1038" s="2" customFormat="1" ht="21" customHeight="1" spans="1:31">
      <c r="A1038" s="17" t="s">
        <v>796</v>
      </c>
      <c r="B1038" s="14"/>
      <c r="C1038" s="14"/>
      <c r="D1038" s="15"/>
      <c r="E1038" s="16"/>
      <c r="G1038" s="4"/>
      <c r="H1038" s="4"/>
      <c r="I1038" s="4"/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4"/>
      <c r="U1038" s="4"/>
      <c r="V1038" s="4"/>
      <c r="W1038" s="4"/>
      <c r="X1038" s="4"/>
      <c r="Y1038" s="4"/>
      <c r="Z1038" s="4"/>
      <c r="AA1038" s="4"/>
      <c r="AB1038" s="4"/>
      <c r="AC1038" s="4"/>
      <c r="AD1038" s="4"/>
      <c r="AE1038" s="4"/>
    </row>
    <row r="1039" s="2" customFormat="1" ht="21" customHeight="1" spans="1:31">
      <c r="A1039" s="17" t="s">
        <v>797</v>
      </c>
      <c r="B1039" s="14"/>
      <c r="C1039" s="14"/>
      <c r="D1039" s="15"/>
      <c r="E1039" s="16"/>
      <c r="G1039" s="4"/>
      <c r="H1039" s="4"/>
      <c r="I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4"/>
      <c r="U1039" s="4"/>
      <c r="V1039" s="4"/>
      <c r="W1039" s="4"/>
      <c r="X1039" s="4"/>
      <c r="Y1039" s="4"/>
      <c r="Z1039" s="4"/>
      <c r="AA1039" s="4"/>
      <c r="AB1039" s="4"/>
      <c r="AC1039" s="4"/>
      <c r="AD1039" s="4"/>
      <c r="AE1039" s="4"/>
    </row>
    <row r="1040" s="2" customFormat="1" ht="21" customHeight="1" spans="1:31">
      <c r="A1040" s="17" t="s">
        <v>798</v>
      </c>
      <c r="B1040" s="14"/>
      <c r="C1040" s="14"/>
      <c r="D1040" s="15"/>
      <c r="E1040" s="16"/>
      <c r="G1040" s="4"/>
      <c r="H1040" s="4"/>
      <c r="I1040" s="4"/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4"/>
      <c r="U1040" s="4"/>
      <c r="V1040" s="4"/>
      <c r="W1040" s="4"/>
      <c r="X1040" s="4"/>
      <c r="Y1040" s="4"/>
      <c r="Z1040" s="4"/>
      <c r="AA1040" s="4"/>
      <c r="AB1040" s="4"/>
      <c r="AC1040" s="4"/>
      <c r="AD1040" s="4"/>
      <c r="AE1040" s="4"/>
    </row>
    <row r="1041" s="2" customFormat="1" ht="21" customHeight="1" spans="1:31">
      <c r="A1041" s="17" t="s">
        <v>799</v>
      </c>
      <c r="B1041" s="14"/>
      <c r="C1041" s="14"/>
      <c r="D1041" s="15"/>
      <c r="E1041" s="16"/>
      <c r="G1041" s="4"/>
      <c r="H1041" s="4"/>
      <c r="I1041" s="4"/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4"/>
      <c r="U1041" s="4"/>
      <c r="V1041" s="4"/>
      <c r="W1041" s="4"/>
      <c r="X1041" s="4"/>
      <c r="Y1041" s="4"/>
      <c r="Z1041" s="4"/>
      <c r="AA1041" s="4"/>
      <c r="AB1041" s="4"/>
      <c r="AC1041" s="4"/>
      <c r="AD1041" s="4"/>
      <c r="AE1041" s="4"/>
    </row>
    <row r="1042" s="2" customFormat="1" ht="21" customHeight="1" spans="1:31">
      <c r="A1042" s="17" t="s">
        <v>800</v>
      </c>
      <c r="B1042" s="14"/>
      <c r="C1042" s="14"/>
      <c r="D1042" s="15"/>
      <c r="E1042" s="16"/>
      <c r="G1042" s="4"/>
      <c r="H1042" s="4"/>
      <c r="I1042" s="4"/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4"/>
      <c r="U1042" s="4"/>
      <c r="V1042" s="4"/>
      <c r="W1042" s="4"/>
      <c r="X1042" s="4"/>
      <c r="Y1042" s="4"/>
      <c r="Z1042" s="4"/>
      <c r="AA1042" s="4"/>
      <c r="AB1042" s="4"/>
      <c r="AC1042" s="4"/>
      <c r="AD1042" s="4"/>
      <c r="AE1042" s="4"/>
    </row>
    <row r="1043" s="2" customFormat="1" ht="21" customHeight="1" spans="1:31">
      <c r="A1043" s="17" t="s">
        <v>801</v>
      </c>
      <c r="B1043" s="14"/>
      <c r="C1043" s="14"/>
      <c r="D1043" s="15"/>
      <c r="E1043" s="16"/>
      <c r="G1043" s="4"/>
      <c r="H1043" s="4"/>
      <c r="I1043" s="4"/>
      <c r="J1043" s="4"/>
      <c r="K1043" s="4"/>
      <c r="L1043" s="4"/>
      <c r="M1043" s="4"/>
      <c r="N1043" s="4"/>
      <c r="O1043" s="4"/>
      <c r="P1043" s="4"/>
      <c r="Q1043" s="4"/>
      <c r="R1043" s="4"/>
      <c r="S1043" s="4"/>
      <c r="T1043" s="4"/>
      <c r="U1043" s="4"/>
      <c r="V1043" s="4"/>
      <c r="W1043" s="4"/>
      <c r="X1043" s="4"/>
      <c r="Y1043" s="4"/>
      <c r="Z1043" s="4"/>
      <c r="AA1043" s="4"/>
      <c r="AB1043" s="4"/>
      <c r="AC1043" s="4"/>
      <c r="AD1043" s="4"/>
      <c r="AE1043" s="4"/>
    </row>
    <row r="1044" s="2" customFormat="1" ht="21" customHeight="1" spans="1:31">
      <c r="A1044" s="17" t="s">
        <v>802</v>
      </c>
      <c r="B1044" s="14"/>
      <c r="C1044" s="14"/>
      <c r="D1044" s="15"/>
      <c r="E1044" s="16"/>
      <c r="G1044" s="4"/>
      <c r="H1044" s="4"/>
      <c r="I1044" s="4"/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4"/>
      <c r="U1044" s="4"/>
      <c r="V1044" s="4"/>
      <c r="W1044" s="4"/>
      <c r="X1044" s="4"/>
      <c r="Y1044" s="4"/>
      <c r="Z1044" s="4"/>
      <c r="AA1044" s="4"/>
      <c r="AB1044" s="4"/>
      <c r="AC1044" s="4"/>
      <c r="AD1044" s="4"/>
      <c r="AE1044" s="4"/>
    </row>
    <row r="1045" s="2" customFormat="1" ht="21" customHeight="1" spans="1:31">
      <c r="A1045" s="17" t="s">
        <v>803</v>
      </c>
      <c r="B1045" s="14"/>
      <c r="C1045" s="14"/>
      <c r="D1045" s="15"/>
      <c r="E1045" s="16"/>
      <c r="G1045" s="4"/>
      <c r="H1045" s="4"/>
      <c r="I1045" s="4"/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4"/>
      <c r="U1045" s="4"/>
      <c r="V1045" s="4"/>
      <c r="W1045" s="4"/>
      <c r="X1045" s="4"/>
      <c r="Y1045" s="4"/>
      <c r="Z1045" s="4"/>
      <c r="AA1045" s="4"/>
      <c r="AB1045" s="4"/>
      <c r="AC1045" s="4"/>
      <c r="AD1045" s="4"/>
      <c r="AE1045" s="4"/>
    </row>
    <row r="1046" s="2" customFormat="1" ht="21" customHeight="1" spans="1:31">
      <c r="A1046" s="17" t="s">
        <v>804</v>
      </c>
      <c r="B1046" s="14"/>
      <c r="C1046" s="14"/>
      <c r="D1046" s="15"/>
      <c r="E1046" s="16"/>
      <c r="G1046" s="4"/>
      <c r="H1046" s="4"/>
      <c r="I1046" s="4"/>
      <c r="J1046" s="4"/>
      <c r="K1046" s="4"/>
      <c r="L1046" s="4"/>
      <c r="M1046" s="4"/>
      <c r="N1046" s="4"/>
      <c r="O1046" s="4"/>
      <c r="P1046" s="4"/>
      <c r="Q1046" s="4"/>
      <c r="R1046" s="4"/>
      <c r="S1046" s="4"/>
      <c r="T1046" s="4"/>
      <c r="U1046" s="4"/>
      <c r="V1046" s="4"/>
      <c r="W1046" s="4"/>
      <c r="X1046" s="4"/>
      <c r="Y1046" s="4"/>
      <c r="Z1046" s="4"/>
      <c r="AA1046" s="4"/>
      <c r="AB1046" s="4"/>
      <c r="AC1046" s="4"/>
      <c r="AD1046" s="4"/>
      <c r="AE1046" s="4"/>
    </row>
    <row r="1047" s="2" customFormat="1" ht="21" customHeight="1" spans="1:31">
      <c r="A1047" s="17" t="s">
        <v>805</v>
      </c>
      <c r="B1047" s="14"/>
      <c r="C1047" s="14"/>
      <c r="D1047" s="15"/>
      <c r="E1047" s="16"/>
      <c r="G1047" s="4"/>
      <c r="H1047" s="4"/>
      <c r="I1047" s="4"/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4"/>
      <c r="U1047" s="4"/>
      <c r="V1047" s="4"/>
      <c r="W1047" s="4"/>
      <c r="X1047" s="4"/>
      <c r="Y1047" s="4"/>
      <c r="Z1047" s="4"/>
      <c r="AA1047" s="4"/>
      <c r="AB1047" s="4"/>
      <c r="AC1047" s="4"/>
      <c r="AD1047" s="4"/>
      <c r="AE1047" s="4"/>
    </row>
    <row r="1048" s="2" customFormat="1" ht="21" customHeight="1" spans="1:31">
      <c r="A1048" s="17" t="s">
        <v>806</v>
      </c>
      <c r="B1048" s="14"/>
      <c r="C1048" s="14"/>
      <c r="D1048" s="15"/>
      <c r="E1048" s="16"/>
      <c r="G1048" s="4"/>
      <c r="H1048" s="4"/>
      <c r="I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4"/>
      <c r="U1048" s="4"/>
      <c r="V1048" s="4"/>
      <c r="W1048" s="4"/>
      <c r="X1048" s="4"/>
      <c r="Y1048" s="4"/>
      <c r="Z1048" s="4"/>
      <c r="AA1048" s="4"/>
      <c r="AB1048" s="4"/>
      <c r="AC1048" s="4"/>
      <c r="AD1048" s="4"/>
      <c r="AE1048" s="4"/>
    </row>
    <row r="1049" s="2" customFormat="1" ht="21" customHeight="1" spans="1:31">
      <c r="A1049" s="13" t="s">
        <v>807</v>
      </c>
      <c r="B1049" s="14"/>
      <c r="C1049" s="14"/>
      <c r="D1049" s="15"/>
      <c r="E1049" s="16"/>
      <c r="G1049" s="4"/>
      <c r="H1049" s="4"/>
      <c r="I1049" s="4"/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4"/>
      <c r="U1049" s="4"/>
      <c r="V1049" s="4"/>
      <c r="W1049" s="4"/>
      <c r="X1049" s="4"/>
      <c r="Y1049" s="4"/>
      <c r="Z1049" s="4"/>
      <c r="AA1049" s="4"/>
      <c r="AB1049" s="4"/>
      <c r="AC1049" s="4"/>
      <c r="AD1049" s="4"/>
      <c r="AE1049" s="4"/>
    </row>
    <row r="1050" s="2" customFormat="1" ht="21" customHeight="1" spans="1:31">
      <c r="A1050" s="17" t="s">
        <v>10</v>
      </c>
      <c r="B1050" s="14"/>
      <c r="C1050" s="14"/>
      <c r="D1050" s="15"/>
      <c r="E1050" s="16"/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4"/>
      <c r="U1050" s="4"/>
      <c r="V1050" s="4"/>
      <c r="W1050" s="4"/>
      <c r="X1050" s="4"/>
      <c r="Y1050" s="4"/>
      <c r="Z1050" s="4"/>
      <c r="AA1050" s="4"/>
      <c r="AB1050" s="4"/>
      <c r="AC1050" s="4"/>
      <c r="AD1050" s="4"/>
      <c r="AE1050" s="4"/>
    </row>
    <row r="1051" s="2" customFormat="1" ht="21" customHeight="1" spans="1:31">
      <c r="A1051" s="17" t="s">
        <v>11</v>
      </c>
      <c r="B1051" s="14"/>
      <c r="C1051" s="14"/>
      <c r="D1051" s="15"/>
      <c r="E1051" s="16"/>
      <c r="G1051" s="4"/>
      <c r="H1051" s="4"/>
      <c r="I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4"/>
      <c r="U1051" s="4"/>
      <c r="V1051" s="4"/>
      <c r="W1051" s="4"/>
      <c r="X1051" s="4"/>
      <c r="Y1051" s="4"/>
      <c r="Z1051" s="4"/>
      <c r="AA1051" s="4"/>
      <c r="AB1051" s="4"/>
      <c r="AC1051" s="4"/>
      <c r="AD1051" s="4"/>
      <c r="AE1051" s="4"/>
    </row>
    <row r="1052" s="2" customFormat="1" ht="21" customHeight="1" spans="1:31">
      <c r="A1052" s="17" t="s">
        <v>12</v>
      </c>
      <c r="B1052" s="14"/>
      <c r="C1052" s="14"/>
      <c r="D1052" s="15"/>
      <c r="E1052" s="16"/>
      <c r="G1052" s="4"/>
      <c r="H1052" s="4"/>
      <c r="I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4"/>
      <c r="U1052" s="4"/>
      <c r="V1052" s="4"/>
      <c r="W1052" s="4"/>
      <c r="X1052" s="4"/>
      <c r="Y1052" s="4"/>
      <c r="Z1052" s="4"/>
      <c r="AA1052" s="4"/>
      <c r="AB1052" s="4"/>
      <c r="AC1052" s="4"/>
      <c r="AD1052" s="4"/>
      <c r="AE1052" s="4"/>
    </row>
    <row r="1053" s="2" customFormat="1" ht="21" customHeight="1" spans="1:31">
      <c r="A1053" s="17" t="s">
        <v>808</v>
      </c>
      <c r="B1053" s="14"/>
      <c r="C1053" s="14"/>
      <c r="D1053" s="15"/>
      <c r="E1053" s="16"/>
      <c r="G1053" s="4"/>
      <c r="H1053" s="4"/>
      <c r="I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4"/>
      <c r="U1053" s="4"/>
      <c r="V1053" s="4"/>
      <c r="W1053" s="4"/>
      <c r="X1053" s="4"/>
      <c r="Y1053" s="4"/>
      <c r="Z1053" s="4"/>
      <c r="AA1053" s="4"/>
      <c r="AB1053" s="4"/>
      <c r="AC1053" s="4"/>
      <c r="AD1053" s="4"/>
      <c r="AE1053" s="4"/>
    </row>
    <row r="1054" s="2" customFormat="1" ht="21" customHeight="1" spans="1:31">
      <c r="A1054" s="13" t="s">
        <v>809</v>
      </c>
      <c r="B1054" s="14">
        <v>2035</v>
      </c>
      <c r="C1054" s="14">
        <v>1954</v>
      </c>
      <c r="D1054" s="15">
        <f>(C1054/B1054)*100</f>
        <v>96.019656019656</v>
      </c>
      <c r="E1054" s="16"/>
      <c r="G1054" s="4"/>
      <c r="H1054" s="4"/>
      <c r="I1054" s="4"/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4"/>
      <c r="U1054" s="4"/>
      <c r="V1054" s="4"/>
      <c r="W1054" s="4"/>
      <c r="X1054" s="4"/>
      <c r="Y1054" s="4"/>
      <c r="Z1054" s="4"/>
      <c r="AA1054" s="4"/>
      <c r="AB1054" s="4"/>
      <c r="AC1054" s="4"/>
      <c r="AD1054" s="4"/>
      <c r="AE1054" s="4"/>
    </row>
    <row r="1055" s="2" customFormat="1" ht="21" customHeight="1" spans="1:31">
      <c r="A1055" s="17" t="s">
        <v>10</v>
      </c>
      <c r="B1055" s="14"/>
      <c r="C1055" s="14"/>
      <c r="D1055" s="15"/>
      <c r="E1055" s="16"/>
      <c r="G1055" s="4"/>
      <c r="H1055" s="4"/>
      <c r="I1055" s="4"/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4"/>
      <c r="U1055" s="4"/>
      <c r="V1055" s="4"/>
      <c r="W1055" s="4"/>
      <c r="X1055" s="4"/>
      <c r="Y1055" s="4"/>
      <c r="Z1055" s="4"/>
      <c r="AA1055" s="4"/>
      <c r="AB1055" s="4"/>
      <c r="AC1055" s="4"/>
      <c r="AD1055" s="4"/>
      <c r="AE1055" s="4"/>
    </row>
    <row r="1056" s="2" customFormat="1" ht="21" customHeight="1" spans="1:31">
      <c r="A1056" s="17" t="s">
        <v>11</v>
      </c>
      <c r="B1056" s="14"/>
      <c r="C1056" s="14"/>
      <c r="D1056" s="15"/>
      <c r="E1056" s="16"/>
      <c r="G1056" s="4"/>
      <c r="H1056" s="4"/>
      <c r="I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4"/>
      <c r="U1056" s="4"/>
      <c r="V1056" s="4"/>
      <c r="W1056" s="4"/>
      <c r="X1056" s="4"/>
      <c r="Y1056" s="4"/>
      <c r="Z1056" s="4"/>
      <c r="AA1056" s="4"/>
      <c r="AB1056" s="4"/>
      <c r="AC1056" s="4"/>
      <c r="AD1056" s="4"/>
      <c r="AE1056" s="4"/>
    </row>
    <row r="1057" s="2" customFormat="1" ht="21" customHeight="1" spans="1:31">
      <c r="A1057" s="17" t="s">
        <v>12</v>
      </c>
      <c r="B1057" s="14"/>
      <c r="C1057" s="14"/>
      <c r="D1057" s="15"/>
      <c r="E1057" s="16"/>
      <c r="G1057" s="4"/>
      <c r="H1057" s="4"/>
      <c r="I1057" s="4"/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4"/>
      <c r="U1057" s="4"/>
      <c r="V1057" s="4"/>
      <c r="W1057" s="4"/>
      <c r="X1057" s="4"/>
      <c r="Y1057" s="4"/>
      <c r="Z1057" s="4"/>
      <c r="AA1057" s="4"/>
      <c r="AB1057" s="4"/>
      <c r="AC1057" s="4"/>
      <c r="AD1057" s="4"/>
      <c r="AE1057" s="4"/>
    </row>
    <row r="1058" s="2" customFormat="1" ht="21" customHeight="1" spans="1:31">
      <c r="A1058" s="17" t="s">
        <v>810</v>
      </c>
      <c r="B1058" s="14"/>
      <c r="C1058" s="14"/>
      <c r="D1058" s="15"/>
      <c r="E1058" s="16"/>
      <c r="G1058" s="4"/>
      <c r="H1058" s="4"/>
      <c r="I1058" s="4"/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4"/>
      <c r="U1058" s="4"/>
      <c r="V1058" s="4"/>
      <c r="W1058" s="4"/>
      <c r="X1058" s="4"/>
      <c r="Y1058" s="4"/>
      <c r="Z1058" s="4"/>
      <c r="AA1058" s="4"/>
      <c r="AB1058" s="4"/>
      <c r="AC1058" s="4"/>
      <c r="AD1058" s="4"/>
      <c r="AE1058" s="4"/>
    </row>
    <row r="1059" s="2" customFormat="1" ht="21" customHeight="1" spans="1:31">
      <c r="A1059" s="17" t="s">
        <v>811</v>
      </c>
      <c r="B1059" s="14"/>
      <c r="C1059" s="14"/>
      <c r="D1059" s="15"/>
      <c r="E1059" s="16"/>
      <c r="G1059" s="4"/>
      <c r="H1059" s="4"/>
      <c r="I1059" s="4"/>
      <c r="J1059" s="4"/>
      <c r="K1059" s="4"/>
      <c r="L1059" s="4"/>
      <c r="M1059" s="4"/>
      <c r="N1059" s="4"/>
      <c r="O1059" s="4"/>
      <c r="P1059" s="4"/>
      <c r="Q1059" s="4"/>
      <c r="R1059" s="4"/>
      <c r="S1059" s="4"/>
      <c r="T1059" s="4"/>
      <c r="U1059" s="4"/>
      <c r="V1059" s="4"/>
      <c r="W1059" s="4"/>
      <c r="X1059" s="4"/>
      <c r="Y1059" s="4"/>
      <c r="Z1059" s="4"/>
      <c r="AA1059" s="4"/>
      <c r="AB1059" s="4"/>
      <c r="AC1059" s="4"/>
      <c r="AD1059" s="4"/>
      <c r="AE1059" s="4"/>
    </row>
    <row r="1060" s="2" customFormat="1" ht="21" customHeight="1" spans="1:31">
      <c r="A1060" s="17" t="s">
        <v>812</v>
      </c>
      <c r="B1060" s="14"/>
      <c r="C1060" s="14"/>
      <c r="D1060" s="15"/>
      <c r="E1060" s="16"/>
      <c r="G1060" s="4"/>
      <c r="H1060" s="4"/>
      <c r="I1060" s="4"/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4"/>
      <c r="U1060" s="4"/>
      <c r="V1060" s="4"/>
      <c r="W1060" s="4"/>
      <c r="X1060" s="4"/>
      <c r="Y1060" s="4"/>
      <c r="Z1060" s="4"/>
      <c r="AA1060" s="4"/>
      <c r="AB1060" s="4"/>
      <c r="AC1060" s="4"/>
      <c r="AD1060" s="4"/>
      <c r="AE1060" s="4"/>
    </row>
    <row r="1061" s="2" customFormat="1" ht="21" customHeight="1" spans="1:31">
      <c r="A1061" s="17" t="s">
        <v>813</v>
      </c>
      <c r="B1061" s="14"/>
      <c r="C1061" s="14"/>
      <c r="D1061" s="15"/>
      <c r="E1061" s="16"/>
      <c r="G1061" s="4"/>
      <c r="H1061" s="4"/>
      <c r="I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4"/>
      <c r="U1061" s="4"/>
      <c r="V1061" s="4"/>
      <c r="W1061" s="4"/>
      <c r="X1061" s="4"/>
      <c r="Y1061" s="4"/>
      <c r="Z1061" s="4"/>
      <c r="AA1061" s="4"/>
      <c r="AB1061" s="4"/>
      <c r="AC1061" s="4"/>
      <c r="AD1061" s="4"/>
      <c r="AE1061" s="4"/>
    </row>
    <row r="1062" s="2" customFormat="1" ht="21" customHeight="1" spans="1:31">
      <c r="A1062" s="17" t="s">
        <v>814</v>
      </c>
      <c r="B1062" s="14"/>
      <c r="C1062" s="14">
        <v>30</v>
      </c>
      <c r="D1062" s="15"/>
      <c r="E1062" s="16"/>
      <c r="G1062" s="4"/>
      <c r="H1062" s="4"/>
      <c r="I1062" s="4"/>
      <c r="J1062" s="4"/>
      <c r="K1062" s="4"/>
      <c r="L1062" s="4"/>
      <c r="M1062" s="4"/>
      <c r="N1062" s="4"/>
      <c r="O1062" s="4"/>
      <c r="P1062" s="4"/>
      <c r="Q1062" s="4"/>
      <c r="R1062" s="4"/>
      <c r="S1062" s="4"/>
      <c r="T1062" s="4"/>
      <c r="U1062" s="4"/>
      <c r="V1062" s="4"/>
      <c r="W1062" s="4"/>
      <c r="X1062" s="4"/>
      <c r="Y1062" s="4"/>
      <c r="Z1062" s="4"/>
      <c r="AA1062" s="4"/>
      <c r="AB1062" s="4"/>
      <c r="AC1062" s="4"/>
      <c r="AD1062" s="4"/>
      <c r="AE1062" s="4"/>
    </row>
    <row r="1063" s="2" customFormat="1" ht="21" customHeight="1" spans="1:31">
      <c r="A1063" s="17" t="s">
        <v>19</v>
      </c>
      <c r="B1063" s="14"/>
      <c r="C1063" s="14"/>
      <c r="D1063" s="15"/>
      <c r="E1063" s="16"/>
      <c r="G1063" s="4"/>
      <c r="H1063" s="4"/>
      <c r="I1063" s="4"/>
      <c r="J1063" s="4"/>
      <c r="K1063" s="4"/>
      <c r="L1063" s="4"/>
      <c r="M1063" s="4"/>
      <c r="N1063" s="4"/>
      <c r="O1063" s="4"/>
      <c r="P1063" s="4"/>
      <c r="Q1063" s="4"/>
      <c r="R1063" s="4"/>
      <c r="S1063" s="4"/>
      <c r="T1063" s="4"/>
      <c r="U1063" s="4"/>
      <c r="V1063" s="4"/>
      <c r="W1063" s="4"/>
      <c r="X1063" s="4"/>
      <c r="Y1063" s="4"/>
      <c r="Z1063" s="4"/>
      <c r="AA1063" s="4"/>
      <c r="AB1063" s="4"/>
      <c r="AC1063" s="4"/>
      <c r="AD1063" s="4"/>
      <c r="AE1063" s="4"/>
    </row>
    <row r="1064" s="2" customFormat="1" ht="21" customHeight="1" spans="1:31">
      <c r="A1064" s="17" t="s">
        <v>815</v>
      </c>
      <c r="B1064" s="14"/>
      <c r="C1064" s="14">
        <v>1924</v>
      </c>
      <c r="D1064" s="15"/>
      <c r="E1064" s="16"/>
      <c r="G1064" s="4"/>
      <c r="H1064" s="4"/>
      <c r="I1064" s="4"/>
      <c r="J1064" s="4"/>
      <c r="K1064" s="4"/>
      <c r="L1064" s="4"/>
      <c r="M1064" s="4"/>
      <c r="N1064" s="4"/>
      <c r="O1064" s="4"/>
      <c r="P1064" s="4"/>
      <c r="Q1064" s="4"/>
      <c r="R1064" s="4"/>
      <c r="S1064" s="4"/>
      <c r="T1064" s="4"/>
      <c r="U1064" s="4"/>
      <c r="V1064" s="4"/>
      <c r="W1064" s="4"/>
      <c r="X1064" s="4"/>
      <c r="Y1064" s="4"/>
      <c r="Z1064" s="4"/>
      <c r="AA1064" s="4"/>
      <c r="AB1064" s="4"/>
      <c r="AC1064" s="4"/>
      <c r="AD1064" s="4"/>
      <c r="AE1064" s="4"/>
    </row>
    <row r="1065" s="2" customFormat="1" ht="21" customHeight="1" spans="1:31">
      <c r="A1065" s="13" t="s">
        <v>816</v>
      </c>
      <c r="B1065" s="14"/>
      <c r="C1065" s="14"/>
      <c r="D1065" s="15"/>
      <c r="E1065" s="16"/>
      <c r="G1065" s="4"/>
      <c r="H1065" s="4"/>
      <c r="I1065" s="4"/>
      <c r="J1065" s="4"/>
      <c r="K1065" s="4"/>
      <c r="L1065" s="4"/>
      <c r="M1065" s="4"/>
      <c r="N1065" s="4"/>
      <c r="O1065" s="4"/>
      <c r="P1065" s="4"/>
      <c r="Q1065" s="4"/>
      <c r="R1065" s="4"/>
      <c r="S1065" s="4"/>
      <c r="T1065" s="4"/>
      <c r="U1065" s="4"/>
      <c r="V1065" s="4"/>
      <c r="W1065" s="4"/>
      <c r="X1065" s="4"/>
      <c r="Y1065" s="4"/>
      <c r="Z1065" s="4"/>
      <c r="AA1065" s="4"/>
      <c r="AB1065" s="4"/>
      <c r="AC1065" s="4"/>
      <c r="AD1065" s="4"/>
      <c r="AE1065" s="4"/>
    </row>
    <row r="1066" s="2" customFormat="1" ht="21" customHeight="1" spans="1:31">
      <c r="A1066" s="17" t="s">
        <v>10</v>
      </c>
      <c r="B1066" s="14"/>
      <c r="C1066" s="14"/>
      <c r="D1066" s="15"/>
      <c r="E1066" s="16"/>
      <c r="G1066" s="4"/>
      <c r="H1066" s="4"/>
      <c r="I1066" s="4"/>
      <c r="J1066" s="4"/>
      <c r="K1066" s="4"/>
      <c r="L1066" s="4"/>
      <c r="M1066" s="4"/>
      <c r="N1066" s="4"/>
      <c r="O1066" s="4"/>
      <c r="P1066" s="4"/>
      <c r="Q1066" s="4"/>
      <c r="R1066" s="4"/>
      <c r="S1066" s="4"/>
      <c r="T1066" s="4"/>
      <c r="U1066" s="4"/>
      <c r="V1066" s="4"/>
      <c r="W1066" s="4"/>
      <c r="X1066" s="4"/>
      <c r="Y1066" s="4"/>
      <c r="Z1066" s="4"/>
      <c r="AA1066" s="4"/>
      <c r="AB1066" s="4"/>
      <c r="AC1066" s="4"/>
      <c r="AD1066" s="4"/>
      <c r="AE1066" s="4"/>
    </row>
    <row r="1067" s="2" customFormat="1" ht="21" customHeight="1" spans="1:31">
      <c r="A1067" s="17" t="s">
        <v>11</v>
      </c>
      <c r="B1067" s="14"/>
      <c r="C1067" s="14"/>
      <c r="D1067" s="15"/>
      <c r="E1067" s="16"/>
      <c r="G1067" s="4"/>
      <c r="H1067" s="4"/>
      <c r="I1067" s="4"/>
      <c r="J1067" s="4"/>
      <c r="K1067" s="4"/>
      <c r="L1067" s="4"/>
      <c r="M1067" s="4"/>
      <c r="N1067" s="4"/>
      <c r="O1067" s="4"/>
      <c r="P1067" s="4"/>
      <c r="Q1067" s="4"/>
      <c r="R1067" s="4"/>
      <c r="S1067" s="4"/>
      <c r="T1067" s="4"/>
      <c r="U1067" s="4"/>
      <c r="V1067" s="4"/>
      <c r="W1067" s="4"/>
      <c r="X1067" s="4"/>
      <c r="Y1067" s="4"/>
      <c r="Z1067" s="4"/>
      <c r="AA1067" s="4"/>
      <c r="AB1067" s="4"/>
      <c r="AC1067" s="4"/>
      <c r="AD1067" s="4"/>
      <c r="AE1067" s="4"/>
    </row>
    <row r="1068" s="2" customFormat="1" ht="21" customHeight="1" spans="1:31">
      <c r="A1068" s="17" t="s">
        <v>12</v>
      </c>
      <c r="B1068" s="14"/>
      <c r="C1068" s="14"/>
      <c r="D1068" s="15"/>
      <c r="E1068" s="16"/>
      <c r="G1068" s="4"/>
      <c r="H1068" s="4"/>
      <c r="I1068" s="4"/>
      <c r="J1068" s="4"/>
      <c r="K1068" s="4"/>
      <c r="L1068" s="4"/>
      <c r="M1068" s="4"/>
      <c r="N1068" s="4"/>
      <c r="O1068" s="4"/>
      <c r="P1068" s="4"/>
      <c r="Q1068" s="4"/>
      <c r="R1068" s="4"/>
      <c r="S1068" s="4"/>
      <c r="T1068" s="4"/>
      <c r="U1068" s="4"/>
      <c r="V1068" s="4"/>
      <c r="W1068" s="4"/>
      <c r="X1068" s="4"/>
      <c r="Y1068" s="4"/>
      <c r="Z1068" s="4"/>
      <c r="AA1068" s="4"/>
      <c r="AB1068" s="4"/>
      <c r="AC1068" s="4"/>
      <c r="AD1068" s="4"/>
      <c r="AE1068" s="4"/>
    </row>
    <row r="1069" s="2" customFormat="1" ht="21" customHeight="1" spans="1:31">
      <c r="A1069" s="17" t="s">
        <v>817</v>
      </c>
      <c r="B1069" s="14"/>
      <c r="C1069" s="14"/>
      <c r="D1069" s="15"/>
      <c r="E1069" s="16"/>
      <c r="G1069" s="4"/>
      <c r="H1069" s="4"/>
      <c r="I1069" s="4"/>
      <c r="J1069" s="4"/>
      <c r="K1069" s="4"/>
      <c r="L1069" s="4"/>
      <c r="M1069" s="4"/>
      <c r="N1069" s="4"/>
      <c r="O1069" s="4"/>
      <c r="P1069" s="4"/>
      <c r="Q1069" s="4"/>
      <c r="R1069" s="4"/>
      <c r="S1069" s="4"/>
      <c r="T1069" s="4"/>
      <c r="U1069" s="4"/>
      <c r="V1069" s="4"/>
      <c r="W1069" s="4"/>
      <c r="X1069" s="4"/>
      <c r="Y1069" s="4"/>
      <c r="Z1069" s="4"/>
      <c r="AA1069" s="4"/>
      <c r="AB1069" s="4"/>
      <c r="AC1069" s="4"/>
      <c r="AD1069" s="4"/>
      <c r="AE1069" s="4"/>
    </row>
    <row r="1070" s="2" customFormat="1" ht="21" customHeight="1" spans="1:31">
      <c r="A1070" s="17" t="s">
        <v>818</v>
      </c>
      <c r="B1070" s="14"/>
      <c r="C1070" s="14"/>
      <c r="D1070" s="15"/>
      <c r="E1070" s="16"/>
      <c r="G1070" s="4"/>
      <c r="H1070" s="4"/>
      <c r="I1070" s="4"/>
      <c r="J1070" s="4"/>
      <c r="K1070" s="4"/>
      <c r="L1070" s="4"/>
      <c r="M1070" s="4"/>
      <c r="N1070" s="4"/>
      <c r="O1070" s="4"/>
      <c r="P1070" s="4"/>
      <c r="Q1070" s="4"/>
      <c r="R1070" s="4"/>
      <c r="S1070" s="4"/>
      <c r="T1070" s="4"/>
      <c r="U1070" s="4"/>
      <c r="V1070" s="4"/>
      <c r="W1070" s="4"/>
      <c r="X1070" s="4"/>
      <c r="Y1070" s="4"/>
      <c r="Z1070" s="4"/>
      <c r="AA1070" s="4"/>
      <c r="AB1070" s="4"/>
      <c r="AC1070" s="4"/>
      <c r="AD1070" s="4"/>
      <c r="AE1070" s="4"/>
    </row>
    <row r="1071" s="2" customFormat="1" ht="21" customHeight="1" spans="1:31">
      <c r="A1071" s="17" t="s">
        <v>819</v>
      </c>
      <c r="B1071" s="14"/>
      <c r="C1071" s="14"/>
      <c r="D1071" s="15"/>
      <c r="E1071" s="16"/>
      <c r="G1071" s="4"/>
      <c r="H1071" s="4"/>
      <c r="I1071" s="4"/>
      <c r="J1071" s="4"/>
      <c r="K1071" s="4"/>
      <c r="L1071" s="4"/>
      <c r="M1071" s="4"/>
      <c r="N1071" s="4"/>
      <c r="O1071" s="4"/>
      <c r="P1071" s="4"/>
      <c r="Q1071" s="4"/>
      <c r="R1071" s="4"/>
      <c r="S1071" s="4"/>
      <c r="T1071" s="4"/>
      <c r="U1071" s="4"/>
      <c r="V1071" s="4"/>
      <c r="W1071" s="4"/>
      <c r="X1071" s="4"/>
      <c r="Y1071" s="4"/>
      <c r="Z1071" s="4"/>
      <c r="AA1071" s="4"/>
      <c r="AB1071" s="4"/>
      <c r="AC1071" s="4"/>
      <c r="AD1071" s="4"/>
      <c r="AE1071" s="4"/>
    </row>
    <row r="1072" s="2" customFormat="1" ht="21" customHeight="1" spans="1:31">
      <c r="A1072" s="13" t="s">
        <v>820</v>
      </c>
      <c r="B1072" s="14">
        <v>112362</v>
      </c>
      <c r="C1072" s="14">
        <v>112170</v>
      </c>
      <c r="D1072" s="15">
        <f>(C1072/B1072)*100</f>
        <v>99.8291237251028</v>
      </c>
      <c r="E1072" s="16">
        <v>520.486288339288</v>
      </c>
      <c r="G1072" s="4"/>
      <c r="H1072" s="4"/>
      <c r="I1072" s="4"/>
      <c r="J1072" s="4"/>
      <c r="K1072" s="4"/>
      <c r="L1072" s="4"/>
      <c r="M1072" s="4"/>
      <c r="N1072" s="4"/>
      <c r="O1072" s="4"/>
      <c r="P1072" s="4"/>
      <c r="Q1072" s="4"/>
      <c r="R1072" s="4"/>
      <c r="S1072" s="4"/>
      <c r="T1072" s="4"/>
      <c r="U1072" s="4"/>
      <c r="V1072" s="4"/>
      <c r="W1072" s="4"/>
      <c r="X1072" s="4"/>
      <c r="Y1072" s="4"/>
      <c r="Z1072" s="4"/>
      <c r="AA1072" s="4"/>
      <c r="AB1072" s="4"/>
      <c r="AC1072" s="4"/>
      <c r="AD1072" s="4"/>
      <c r="AE1072" s="4"/>
    </row>
    <row r="1073" s="2" customFormat="1" ht="21" customHeight="1" spans="1:31">
      <c r="A1073" s="17" t="s">
        <v>10</v>
      </c>
      <c r="B1073" s="14"/>
      <c r="C1073" s="14"/>
      <c r="D1073" s="15"/>
      <c r="E1073" s="16"/>
      <c r="G1073" s="4"/>
      <c r="H1073" s="4"/>
      <c r="I1073" s="4"/>
      <c r="J1073" s="4"/>
      <c r="K1073" s="4"/>
      <c r="L1073" s="4"/>
      <c r="M1073" s="4"/>
      <c r="N1073" s="4"/>
      <c r="O1073" s="4"/>
      <c r="P1073" s="4"/>
      <c r="Q1073" s="4"/>
      <c r="R1073" s="4"/>
      <c r="S1073" s="4"/>
      <c r="T1073" s="4"/>
      <c r="U1073" s="4"/>
      <c r="V1073" s="4"/>
      <c r="W1073" s="4"/>
      <c r="X1073" s="4"/>
      <c r="Y1073" s="4"/>
      <c r="Z1073" s="4"/>
      <c r="AA1073" s="4"/>
      <c r="AB1073" s="4"/>
      <c r="AC1073" s="4"/>
      <c r="AD1073" s="4"/>
      <c r="AE1073" s="4"/>
    </row>
    <row r="1074" s="2" customFormat="1" ht="21" customHeight="1" spans="1:31">
      <c r="A1074" s="17" t="s">
        <v>11</v>
      </c>
      <c r="B1074" s="14"/>
      <c r="C1074" s="14"/>
      <c r="D1074" s="15"/>
      <c r="E1074" s="16"/>
      <c r="G1074" s="4"/>
      <c r="H1074" s="4"/>
      <c r="I1074" s="4"/>
      <c r="J1074" s="4"/>
      <c r="K1074" s="4"/>
      <c r="L1074" s="4"/>
      <c r="M1074" s="4"/>
      <c r="N1074" s="4"/>
      <c r="O1074" s="4"/>
      <c r="P1074" s="4"/>
      <c r="Q1074" s="4"/>
      <c r="R1074" s="4"/>
      <c r="S1074" s="4"/>
      <c r="T1074" s="4"/>
      <c r="U1074" s="4"/>
      <c r="V1074" s="4"/>
      <c r="W1074" s="4"/>
      <c r="X1074" s="4"/>
      <c r="Y1074" s="4"/>
      <c r="Z1074" s="4"/>
      <c r="AA1074" s="4"/>
      <c r="AB1074" s="4"/>
      <c r="AC1074" s="4"/>
      <c r="AD1074" s="4"/>
      <c r="AE1074" s="4"/>
    </row>
    <row r="1075" s="2" customFormat="1" ht="21" customHeight="1" spans="1:31">
      <c r="A1075" s="17" t="s">
        <v>12</v>
      </c>
      <c r="B1075" s="14"/>
      <c r="C1075" s="14"/>
      <c r="D1075" s="15"/>
      <c r="E1075" s="16"/>
      <c r="G1075" s="4"/>
      <c r="H1075" s="4"/>
      <c r="I1075" s="4"/>
      <c r="J1075" s="4"/>
      <c r="K1075" s="4"/>
      <c r="L1075" s="4"/>
      <c r="M1075" s="4"/>
      <c r="N1075" s="4"/>
      <c r="O1075" s="4"/>
      <c r="P1075" s="4"/>
      <c r="Q1075" s="4"/>
      <c r="R1075" s="4"/>
      <c r="S1075" s="4"/>
      <c r="T1075" s="4"/>
      <c r="U1075" s="4"/>
      <c r="V1075" s="4"/>
      <c r="W1075" s="4"/>
      <c r="X1075" s="4"/>
      <c r="Y1075" s="4"/>
      <c r="Z1075" s="4"/>
      <c r="AA1075" s="4"/>
      <c r="AB1075" s="4"/>
      <c r="AC1075" s="4"/>
      <c r="AD1075" s="4"/>
      <c r="AE1075" s="4"/>
    </row>
    <row r="1076" s="2" customFormat="1" ht="21" customHeight="1" spans="1:31">
      <c r="A1076" s="17" t="s">
        <v>821</v>
      </c>
      <c r="B1076" s="14"/>
      <c r="C1076" s="14"/>
      <c r="D1076" s="15"/>
      <c r="E1076" s="16"/>
      <c r="G1076" s="4"/>
      <c r="H1076" s="4"/>
      <c r="I1076" s="4"/>
      <c r="J1076" s="4"/>
      <c r="K1076" s="4"/>
      <c r="L1076" s="4"/>
      <c r="M1076" s="4"/>
      <c r="N1076" s="4"/>
      <c r="O1076" s="4"/>
      <c r="P1076" s="4"/>
      <c r="Q1076" s="4"/>
      <c r="R1076" s="4"/>
      <c r="S1076" s="4"/>
      <c r="T1076" s="4"/>
      <c r="U1076" s="4"/>
      <c r="V1076" s="4"/>
      <c r="W1076" s="4"/>
      <c r="X1076" s="4"/>
      <c r="Y1076" s="4"/>
      <c r="Z1076" s="4"/>
      <c r="AA1076" s="4"/>
      <c r="AB1076" s="4"/>
      <c r="AC1076" s="4"/>
      <c r="AD1076" s="4"/>
      <c r="AE1076" s="4"/>
    </row>
    <row r="1077" s="2" customFormat="1" ht="21" customHeight="1" spans="1:31">
      <c r="A1077" s="17" t="s">
        <v>822</v>
      </c>
      <c r="B1077" s="14"/>
      <c r="C1077" s="14"/>
      <c r="D1077" s="15"/>
      <c r="E1077" s="16"/>
      <c r="G1077" s="4"/>
      <c r="H1077" s="4"/>
      <c r="I1077" s="4"/>
      <c r="J1077" s="4"/>
      <c r="K1077" s="4"/>
      <c r="L1077" s="4"/>
      <c r="M1077" s="4"/>
      <c r="N1077" s="4"/>
      <c r="O1077" s="4"/>
      <c r="P1077" s="4"/>
      <c r="Q1077" s="4"/>
      <c r="R1077" s="4"/>
      <c r="S1077" s="4"/>
      <c r="T1077" s="4"/>
      <c r="U1077" s="4"/>
      <c r="V1077" s="4"/>
      <c r="W1077" s="4"/>
      <c r="X1077" s="4"/>
      <c r="Y1077" s="4"/>
      <c r="Z1077" s="4"/>
      <c r="AA1077" s="4"/>
      <c r="AB1077" s="4"/>
      <c r="AC1077" s="4"/>
      <c r="AD1077" s="4"/>
      <c r="AE1077" s="4"/>
    </row>
    <row r="1078" s="2" customFormat="1" ht="21" customHeight="1" spans="1:31">
      <c r="A1078" s="17" t="s">
        <v>823</v>
      </c>
      <c r="B1078" s="14"/>
      <c r="C1078" s="14"/>
      <c r="D1078" s="15"/>
      <c r="E1078" s="16"/>
      <c r="G1078" s="4"/>
      <c r="H1078" s="4"/>
      <c r="I1078" s="4"/>
      <c r="J1078" s="4"/>
      <c r="K1078" s="4"/>
      <c r="L1078" s="4"/>
      <c r="M1078" s="4"/>
      <c r="N1078" s="4"/>
      <c r="O1078" s="4"/>
      <c r="P1078" s="4"/>
      <c r="Q1078" s="4"/>
      <c r="R1078" s="4"/>
      <c r="S1078" s="4"/>
      <c r="T1078" s="4"/>
      <c r="U1078" s="4"/>
      <c r="V1078" s="4"/>
      <c r="W1078" s="4"/>
      <c r="X1078" s="4"/>
      <c r="Y1078" s="4"/>
      <c r="Z1078" s="4"/>
      <c r="AA1078" s="4"/>
      <c r="AB1078" s="4"/>
      <c r="AC1078" s="4"/>
      <c r="AD1078" s="4"/>
      <c r="AE1078" s="4"/>
    </row>
    <row r="1079" s="2" customFormat="1" ht="21" customHeight="1" spans="1:31">
      <c r="A1079" s="17" t="s">
        <v>824</v>
      </c>
      <c r="B1079" s="14"/>
      <c r="C1079" s="14">
        <v>112170</v>
      </c>
      <c r="D1079" s="15"/>
      <c r="E1079" s="16">
        <v>520.486288339288</v>
      </c>
      <c r="G1079" s="4"/>
      <c r="H1079" s="4"/>
      <c r="I1079" s="4"/>
      <c r="J1079" s="4"/>
      <c r="K1079" s="4"/>
      <c r="L1079" s="4"/>
      <c r="M1079" s="4"/>
      <c r="N1079" s="4"/>
      <c r="O1079" s="4"/>
      <c r="P1079" s="4"/>
      <c r="Q1079" s="4"/>
      <c r="R1079" s="4"/>
      <c r="S1079" s="4"/>
      <c r="T1079" s="4"/>
      <c r="U1079" s="4"/>
      <c r="V1079" s="4"/>
      <c r="W1079" s="4"/>
      <c r="X1079" s="4"/>
      <c r="Y1079" s="4"/>
      <c r="Z1079" s="4"/>
      <c r="AA1079" s="4"/>
      <c r="AB1079" s="4"/>
      <c r="AC1079" s="4"/>
      <c r="AD1079" s="4"/>
      <c r="AE1079" s="4"/>
    </row>
    <row r="1080" s="2" customFormat="1" ht="21" customHeight="1" spans="1:31">
      <c r="A1080" s="13" t="s">
        <v>825</v>
      </c>
      <c r="B1080" s="14">
        <v>1340</v>
      </c>
      <c r="C1080" s="14">
        <v>1340</v>
      </c>
      <c r="D1080" s="15">
        <f>(C1080/B1080)*100</f>
        <v>100</v>
      </c>
      <c r="E1080" s="16">
        <v>165.432098765432</v>
      </c>
      <c r="G1080" s="4"/>
      <c r="H1080" s="4"/>
      <c r="I1080" s="4"/>
      <c r="J1080" s="4"/>
      <c r="K1080" s="4"/>
      <c r="L1080" s="4"/>
      <c r="M1080" s="4"/>
      <c r="N1080" s="4"/>
      <c r="O1080" s="4"/>
      <c r="P1080" s="4"/>
      <c r="Q1080" s="4"/>
      <c r="R1080" s="4"/>
      <c r="S1080" s="4"/>
      <c r="T1080" s="4"/>
      <c r="U1080" s="4"/>
      <c r="V1080" s="4"/>
      <c r="W1080" s="4"/>
      <c r="X1080" s="4"/>
      <c r="Y1080" s="4"/>
      <c r="Z1080" s="4"/>
      <c r="AA1080" s="4"/>
      <c r="AB1080" s="4"/>
      <c r="AC1080" s="4"/>
      <c r="AD1080" s="4"/>
      <c r="AE1080" s="4"/>
    </row>
    <row r="1081" s="2" customFormat="1" ht="21" customHeight="1" spans="1:31">
      <c r="A1081" s="17" t="s">
        <v>826</v>
      </c>
      <c r="B1081" s="14"/>
      <c r="C1081" s="14"/>
      <c r="D1081" s="15"/>
      <c r="E1081" s="16"/>
      <c r="G1081" s="4"/>
      <c r="H1081" s="4"/>
      <c r="I1081" s="4"/>
      <c r="J1081" s="4"/>
      <c r="K1081" s="4"/>
      <c r="L1081" s="4"/>
      <c r="M1081" s="4"/>
      <c r="N1081" s="4"/>
      <c r="O1081" s="4"/>
      <c r="P1081" s="4"/>
      <c r="Q1081" s="4"/>
      <c r="R1081" s="4"/>
      <c r="S1081" s="4"/>
      <c r="T1081" s="4"/>
      <c r="U1081" s="4"/>
      <c r="V1081" s="4"/>
      <c r="W1081" s="4"/>
      <c r="X1081" s="4"/>
      <c r="Y1081" s="4"/>
      <c r="Z1081" s="4"/>
      <c r="AA1081" s="4"/>
      <c r="AB1081" s="4"/>
      <c r="AC1081" s="4"/>
      <c r="AD1081" s="4"/>
      <c r="AE1081" s="4"/>
    </row>
    <row r="1082" s="2" customFormat="1" ht="21" customHeight="1" spans="1:31">
      <c r="A1082" s="17" t="s">
        <v>827</v>
      </c>
      <c r="B1082" s="14"/>
      <c r="C1082" s="14"/>
      <c r="D1082" s="15"/>
      <c r="E1082" s="16"/>
      <c r="G1082" s="4"/>
      <c r="H1082" s="4"/>
      <c r="I1082" s="4"/>
      <c r="J1082" s="4"/>
      <c r="K1082" s="4"/>
      <c r="L1082" s="4"/>
      <c r="M1082" s="4"/>
      <c r="N1082" s="4"/>
      <c r="O1082" s="4"/>
      <c r="P1082" s="4"/>
      <c r="Q1082" s="4"/>
      <c r="R1082" s="4"/>
      <c r="S1082" s="4"/>
      <c r="T1082" s="4"/>
      <c r="U1082" s="4"/>
      <c r="V1082" s="4"/>
      <c r="W1082" s="4"/>
      <c r="X1082" s="4"/>
      <c r="Y1082" s="4"/>
      <c r="Z1082" s="4"/>
      <c r="AA1082" s="4"/>
      <c r="AB1082" s="4"/>
      <c r="AC1082" s="4"/>
      <c r="AD1082" s="4"/>
      <c r="AE1082" s="4"/>
    </row>
    <row r="1083" s="2" customFormat="1" ht="21" customHeight="1" spans="1:31">
      <c r="A1083" s="17" t="s">
        <v>828</v>
      </c>
      <c r="B1083" s="14"/>
      <c r="C1083" s="14"/>
      <c r="D1083" s="15"/>
      <c r="E1083" s="16"/>
      <c r="G1083" s="4"/>
      <c r="H1083" s="4"/>
      <c r="I1083" s="4"/>
      <c r="J1083" s="4"/>
      <c r="K1083" s="4"/>
      <c r="L1083" s="4"/>
      <c r="M1083" s="4"/>
      <c r="N1083" s="4"/>
      <c r="O1083" s="4"/>
      <c r="P1083" s="4"/>
      <c r="Q1083" s="4"/>
      <c r="R1083" s="4"/>
      <c r="S1083" s="4"/>
      <c r="T1083" s="4"/>
      <c r="U1083" s="4"/>
      <c r="V1083" s="4"/>
      <c r="W1083" s="4"/>
      <c r="X1083" s="4"/>
      <c r="Y1083" s="4"/>
      <c r="Z1083" s="4"/>
      <c r="AA1083" s="4"/>
      <c r="AB1083" s="4"/>
      <c r="AC1083" s="4"/>
      <c r="AD1083" s="4"/>
      <c r="AE1083" s="4"/>
    </row>
    <row r="1084" s="2" customFormat="1" ht="21" customHeight="1" spans="1:31">
      <c r="A1084" s="17" t="s">
        <v>829</v>
      </c>
      <c r="B1084" s="14"/>
      <c r="C1084" s="14"/>
      <c r="D1084" s="15"/>
      <c r="E1084" s="16"/>
      <c r="G1084" s="4"/>
      <c r="H1084" s="4"/>
      <c r="I1084" s="4"/>
      <c r="J1084" s="4"/>
      <c r="K1084" s="4"/>
      <c r="L1084" s="4"/>
      <c r="M1084" s="4"/>
      <c r="N1084" s="4"/>
      <c r="O1084" s="4"/>
      <c r="P1084" s="4"/>
      <c r="Q1084" s="4"/>
      <c r="R1084" s="4"/>
      <c r="S1084" s="4"/>
      <c r="T1084" s="4"/>
      <c r="U1084" s="4"/>
      <c r="V1084" s="4"/>
      <c r="W1084" s="4"/>
      <c r="X1084" s="4"/>
      <c r="Y1084" s="4"/>
      <c r="Z1084" s="4"/>
      <c r="AA1084" s="4"/>
      <c r="AB1084" s="4"/>
      <c r="AC1084" s="4"/>
      <c r="AD1084" s="4"/>
      <c r="AE1084" s="4"/>
    </row>
    <row r="1085" s="2" customFormat="1" ht="21" customHeight="1" spans="1:31">
      <c r="A1085" s="17" t="s">
        <v>830</v>
      </c>
      <c r="B1085" s="14"/>
      <c r="C1085" s="14">
        <v>1340</v>
      </c>
      <c r="D1085" s="15"/>
      <c r="E1085" s="16">
        <v>165.432098765432</v>
      </c>
      <c r="G1085" s="4"/>
      <c r="H1085" s="4"/>
      <c r="I1085" s="4"/>
      <c r="J1085" s="4"/>
      <c r="K1085" s="4"/>
      <c r="L1085" s="4"/>
      <c r="M1085" s="4"/>
      <c r="N1085" s="4"/>
      <c r="O1085" s="4"/>
      <c r="P1085" s="4"/>
      <c r="Q1085" s="4"/>
      <c r="R1085" s="4"/>
      <c r="S1085" s="4"/>
      <c r="T1085" s="4"/>
      <c r="U1085" s="4"/>
      <c r="V1085" s="4"/>
      <c r="W1085" s="4"/>
      <c r="X1085" s="4"/>
      <c r="Y1085" s="4"/>
      <c r="Z1085" s="4"/>
      <c r="AA1085" s="4"/>
      <c r="AB1085" s="4"/>
      <c r="AC1085" s="4"/>
      <c r="AD1085" s="4"/>
      <c r="AE1085" s="4"/>
    </row>
    <row r="1086" s="2" customFormat="1" ht="21" customHeight="1" spans="1:31">
      <c r="A1086" s="13" t="s">
        <v>831</v>
      </c>
      <c r="B1086" s="14">
        <f>B1087+B1097+B1103</f>
        <v>5661</v>
      </c>
      <c r="C1086" s="14">
        <v>5611</v>
      </c>
      <c r="D1086" s="15">
        <f>(C1086/B1086)*100</f>
        <v>99.1167638226462</v>
      </c>
      <c r="E1086" s="16">
        <v>48.8082811412665</v>
      </c>
      <c r="G1086" s="4"/>
      <c r="H1086" s="4"/>
      <c r="I1086" s="4"/>
      <c r="J1086" s="4"/>
      <c r="K1086" s="4"/>
      <c r="L1086" s="4"/>
      <c r="M1086" s="4"/>
      <c r="N1086" s="4"/>
      <c r="O1086" s="4"/>
      <c r="P1086" s="4"/>
      <c r="Q1086" s="4"/>
      <c r="R1086" s="4"/>
      <c r="S1086" s="4"/>
      <c r="T1086" s="4"/>
      <c r="U1086" s="4"/>
      <c r="V1086" s="4"/>
      <c r="W1086" s="4"/>
      <c r="X1086" s="4"/>
      <c r="Y1086" s="4"/>
      <c r="Z1086" s="4"/>
      <c r="AA1086" s="4"/>
      <c r="AB1086" s="4"/>
      <c r="AC1086" s="4"/>
      <c r="AD1086" s="4"/>
      <c r="AE1086" s="4"/>
    </row>
    <row r="1087" s="2" customFormat="1" ht="21" customHeight="1" spans="1:31">
      <c r="A1087" s="13" t="s">
        <v>832</v>
      </c>
      <c r="B1087" s="14">
        <v>1610</v>
      </c>
      <c r="C1087" s="14">
        <v>1590</v>
      </c>
      <c r="D1087" s="15">
        <f>(C1087/B1087)*100</f>
        <v>98.7577639751553</v>
      </c>
      <c r="E1087" s="16">
        <v>79.9798792756539</v>
      </c>
      <c r="G1087" s="4"/>
      <c r="H1087" s="4"/>
      <c r="I1087" s="4"/>
      <c r="J1087" s="4"/>
      <c r="K1087" s="4"/>
      <c r="L1087" s="4"/>
      <c r="M1087" s="4"/>
      <c r="N1087" s="4"/>
      <c r="O1087" s="4"/>
      <c r="P1087" s="4"/>
      <c r="Q1087" s="4"/>
      <c r="R1087" s="4"/>
      <c r="S1087" s="4"/>
      <c r="T1087" s="4"/>
      <c r="U1087" s="4"/>
      <c r="V1087" s="4"/>
      <c r="W1087" s="4"/>
      <c r="X1087" s="4"/>
      <c r="Y1087" s="4"/>
      <c r="Z1087" s="4"/>
      <c r="AA1087" s="4"/>
      <c r="AB1087" s="4"/>
      <c r="AC1087" s="4"/>
      <c r="AD1087" s="4"/>
      <c r="AE1087" s="4"/>
    </row>
    <row r="1088" s="2" customFormat="1" ht="21.75" customHeight="1" spans="1:31">
      <c r="A1088" s="17" t="s">
        <v>10</v>
      </c>
      <c r="B1088" s="14"/>
      <c r="C1088" s="14">
        <v>937</v>
      </c>
      <c r="D1088" s="15"/>
      <c r="E1088" s="16">
        <v>135.797101449275</v>
      </c>
      <c r="G1088" s="4"/>
      <c r="H1088" s="4"/>
      <c r="I1088" s="4"/>
      <c r="J1088" s="4"/>
      <c r="K1088" s="4"/>
      <c r="L1088" s="4"/>
      <c r="M1088" s="4"/>
      <c r="N1088" s="4"/>
      <c r="O1088" s="4"/>
      <c r="P1088" s="4"/>
      <c r="Q1088" s="4"/>
      <c r="R1088" s="4"/>
      <c r="S1088" s="4"/>
      <c r="T1088" s="4"/>
      <c r="U1088" s="4"/>
      <c r="V1088" s="4"/>
      <c r="W1088" s="4"/>
      <c r="X1088" s="4"/>
      <c r="Y1088" s="4"/>
      <c r="Z1088" s="4"/>
      <c r="AA1088" s="4"/>
      <c r="AB1088" s="4"/>
      <c r="AC1088" s="4"/>
      <c r="AD1088" s="4"/>
      <c r="AE1088" s="4"/>
    </row>
    <row r="1089" s="2" customFormat="1" ht="21.75" customHeight="1" spans="1:31">
      <c r="A1089" s="17" t="s">
        <v>11</v>
      </c>
      <c r="B1089" s="14"/>
      <c r="C1089" s="14">
        <v>110</v>
      </c>
      <c r="D1089" s="15"/>
      <c r="E1089" s="16">
        <v>24.7747747747748</v>
      </c>
      <c r="G1089" s="4"/>
      <c r="H1089" s="4"/>
      <c r="I1089" s="4"/>
      <c r="J1089" s="4"/>
      <c r="K1089" s="4"/>
      <c r="L1089" s="4"/>
      <c r="M1089" s="4"/>
      <c r="N1089" s="4"/>
      <c r="O1089" s="4"/>
      <c r="P1089" s="4"/>
      <c r="Q1089" s="4"/>
      <c r="R1089" s="4"/>
      <c r="S1089" s="4"/>
      <c r="T1089" s="4"/>
      <c r="U1089" s="4"/>
      <c r="V1089" s="4"/>
      <c r="W1089" s="4"/>
      <c r="X1089" s="4"/>
      <c r="Y1089" s="4"/>
      <c r="Z1089" s="4"/>
      <c r="AA1089" s="4"/>
      <c r="AB1089" s="4"/>
      <c r="AC1089" s="4"/>
      <c r="AD1089" s="4"/>
      <c r="AE1089" s="4"/>
    </row>
    <row r="1090" s="2" customFormat="1" ht="21.75" customHeight="1" spans="1:31">
      <c r="A1090" s="17" t="s">
        <v>12</v>
      </c>
      <c r="B1090" s="14"/>
      <c r="C1090" s="14"/>
      <c r="D1090" s="15"/>
      <c r="E1090" s="16"/>
      <c r="G1090" s="4"/>
      <c r="H1090" s="4"/>
      <c r="I1090" s="4"/>
      <c r="J1090" s="4"/>
      <c r="K1090" s="4"/>
      <c r="L1090" s="4"/>
      <c r="M1090" s="4"/>
      <c r="N1090" s="4"/>
      <c r="O1090" s="4"/>
      <c r="P1090" s="4"/>
      <c r="Q1090" s="4"/>
      <c r="R1090" s="4"/>
      <c r="S1090" s="4"/>
      <c r="T1090" s="4"/>
      <c r="U1090" s="4"/>
      <c r="V1090" s="4"/>
      <c r="W1090" s="4"/>
      <c r="X1090" s="4"/>
      <c r="Y1090" s="4"/>
      <c r="Z1090" s="4"/>
      <c r="AA1090" s="4"/>
      <c r="AB1090" s="4"/>
      <c r="AC1090" s="4"/>
      <c r="AD1090" s="4"/>
      <c r="AE1090" s="4"/>
    </row>
    <row r="1091" s="2" customFormat="1" ht="21.75" customHeight="1" spans="1:31">
      <c r="A1091" s="17" t="s">
        <v>833</v>
      </c>
      <c r="B1091" s="14"/>
      <c r="C1091" s="14"/>
      <c r="D1091" s="15"/>
      <c r="E1091" s="16"/>
      <c r="G1091" s="4"/>
      <c r="H1091" s="4"/>
      <c r="I1091" s="4"/>
      <c r="J1091" s="4"/>
      <c r="K1091" s="4"/>
      <c r="L1091" s="4"/>
      <c r="M1091" s="4"/>
      <c r="N1091" s="4"/>
      <c r="O1091" s="4"/>
      <c r="P1091" s="4"/>
      <c r="Q1091" s="4"/>
      <c r="R1091" s="4"/>
      <c r="S1091" s="4"/>
      <c r="T1091" s="4"/>
      <c r="U1091" s="4"/>
      <c r="V1091" s="4"/>
      <c r="W1091" s="4"/>
      <c r="X1091" s="4"/>
      <c r="Y1091" s="4"/>
      <c r="Z1091" s="4"/>
      <c r="AA1091" s="4"/>
      <c r="AB1091" s="4"/>
      <c r="AC1091" s="4"/>
      <c r="AD1091" s="4"/>
      <c r="AE1091" s="4"/>
    </row>
    <row r="1092" s="2" customFormat="1" ht="21.75" customHeight="1" spans="1:31">
      <c r="A1092" s="17" t="s">
        <v>834</v>
      </c>
      <c r="B1092" s="14"/>
      <c r="C1092" s="14"/>
      <c r="D1092" s="15"/>
      <c r="E1092" s="16"/>
      <c r="G1092" s="4"/>
      <c r="H1092" s="4"/>
      <c r="I1092" s="4"/>
      <c r="J1092" s="4"/>
      <c r="K1092" s="4"/>
      <c r="L1092" s="4"/>
      <c r="M1092" s="4"/>
      <c r="N1092" s="4"/>
      <c r="O1092" s="4"/>
      <c r="P1092" s="4"/>
      <c r="Q1092" s="4"/>
      <c r="R1092" s="4"/>
      <c r="S1092" s="4"/>
      <c r="T1092" s="4"/>
      <c r="U1092" s="4"/>
      <c r="V1092" s="4"/>
      <c r="W1092" s="4"/>
      <c r="X1092" s="4"/>
      <c r="Y1092" s="4"/>
      <c r="Z1092" s="4"/>
      <c r="AA1092" s="4"/>
      <c r="AB1092" s="4"/>
      <c r="AC1092" s="4"/>
      <c r="AD1092" s="4"/>
      <c r="AE1092" s="4"/>
    </row>
    <row r="1093" s="2" customFormat="1" ht="21.75" customHeight="1" spans="1:31">
      <c r="A1093" s="17" t="s">
        <v>835</v>
      </c>
      <c r="B1093" s="14"/>
      <c r="C1093" s="14"/>
      <c r="D1093" s="15"/>
      <c r="E1093" s="16"/>
      <c r="G1093" s="4"/>
      <c r="H1093" s="4"/>
      <c r="I1093" s="4"/>
      <c r="J1093" s="4"/>
      <c r="K1093" s="4"/>
      <c r="L1093" s="4"/>
      <c r="M1093" s="4"/>
      <c r="N1093" s="4"/>
      <c r="O1093" s="4"/>
      <c r="P1093" s="4"/>
      <c r="Q1093" s="4"/>
      <c r="R1093" s="4"/>
      <c r="S1093" s="4"/>
      <c r="T1093" s="4"/>
      <c r="U1093" s="4"/>
      <c r="V1093" s="4"/>
      <c r="W1093" s="4"/>
      <c r="X1093" s="4"/>
      <c r="Y1093" s="4"/>
      <c r="Z1093" s="4"/>
      <c r="AA1093" s="4"/>
      <c r="AB1093" s="4"/>
      <c r="AC1093" s="4"/>
      <c r="AD1093" s="4"/>
      <c r="AE1093" s="4"/>
    </row>
    <row r="1094" s="2" customFormat="1" ht="21.75" customHeight="1" spans="1:31">
      <c r="A1094" s="17" t="s">
        <v>836</v>
      </c>
      <c r="B1094" s="14"/>
      <c r="C1094" s="14"/>
      <c r="D1094" s="15"/>
      <c r="E1094" s="16"/>
      <c r="G1094" s="4"/>
      <c r="H1094" s="4"/>
      <c r="I1094" s="4"/>
      <c r="J1094" s="4"/>
      <c r="K1094" s="4"/>
      <c r="L1094" s="4"/>
      <c r="M1094" s="4"/>
      <c r="N1094" s="4"/>
      <c r="O1094" s="4"/>
      <c r="P1094" s="4"/>
      <c r="Q1094" s="4"/>
      <c r="R1094" s="4"/>
      <c r="S1094" s="4"/>
      <c r="T1094" s="4"/>
      <c r="U1094" s="4"/>
      <c r="V1094" s="4"/>
      <c r="W1094" s="4"/>
      <c r="X1094" s="4"/>
      <c r="Y1094" s="4"/>
      <c r="Z1094" s="4"/>
      <c r="AA1094" s="4"/>
      <c r="AB1094" s="4"/>
      <c r="AC1094" s="4"/>
      <c r="AD1094" s="4"/>
      <c r="AE1094" s="4"/>
    </row>
    <row r="1095" s="2" customFormat="1" ht="21.75" customHeight="1" spans="1:31">
      <c r="A1095" s="17" t="s">
        <v>19</v>
      </c>
      <c r="B1095" s="14"/>
      <c r="C1095" s="14"/>
      <c r="D1095" s="15"/>
      <c r="E1095" s="16"/>
      <c r="G1095" s="4"/>
      <c r="H1095" s="4"/>
      <c r="I1095" s="4"/>
      <c r="J1095" s="4"/>
      <c r="K1095" s="4"/>
      <c r="L1095" s="4"/>
      <c r="M1095" s="4"/>
      <c r="N1095" s="4"/>
      <c r="O1095" s="4"/>
      <c r="P1095" s="4"/>
      <c r="Q1095" s="4"/>
      <c r="R1095" s="4"/>
      <c r="S1095" s="4"/>
      <c r="T1095" s="4"/>
      <c r="U1095" s="4"/>
      <c r="V1095" s="4"/>
      <c r="W1095" s="4"/>
      <c r="X1095" s="4"/>
      <c r="Y1095" s="4"/>
      <c r="Z1095" s="4"/>
      <c r="AA1095" s="4"/>
      <c r="AB1095" s="4"/>
      <c r="AC1095" s="4"/>
      <c r="AD1095" s="4"/>
      <c r="AE1095" s="4"/>
    </row>
    <row r="1096" s="2" customFormat="1" ht="21.75" customHeight="1" spans="1:31">
      <c r="A1096" s="17" t="s">
        <v>837</v>
      </c>
      <c r="B1096" s="14"/>
      <c r="C1096" s="14">
        <v>543</v>
      </c>
      <c r="D1096" s="15"/>
      <c r="E1096" s="16">
        <v>63.5831381733021</v>
      </c>
      <c r="G1096" s="4"/>
      <c r="H1096" s="4"/>
      <c r="I1096" s="4"/>
      <c r="J1096" s="4"/>
      <c r="K1096" s="4"/>
      <c r="L1096" s="4"/>
      <c r="M1096" s="4"/>
      <c r="N1096" s="4"/>
      <c r="O1096" s="4"/>
      <c r="P1096" s="4"/>
      <c r="Q1096" s="4"/>
      <c r="R1096" s="4"/>
      <c r="S1096" s="4"/>
      <c r="T1096" s="4"/>
      <c r="U1096" s="4"/>
      <c r="V1096" s="4"/>
      <c r="W1096" s="4"/>
      <c r="X1096" s="4"/>
      <c r="Y1096" s="4"/>
      <c r="Z1096" s="4"/>
      <c r="AA1096" s="4"/>
      <c r="AB1096" s="4"/>
      <c r="AC1096" s="4"/>
      <c r="AD1096" s="4"/>
      <c r="AE1096" s="4"/>
    </row>
    <row r="1097" s="2" customFormat="1" ht="21.75" customHeight="1" spans="1:31">
      <c r="A1097" s="13" t="s">
        <v>838</v>
      </c>
      <c r="B1097" s="14">
        <v>1228</v>
      </c>
      <c r="C1097" s="14">
        <v>1198</v>
      </c>
      <c r="D1097" s="15">
        <f>(C1097/B1097)*100</f>
        <v>97.557003257329</v>
      </c>
      <c r="E1097" s="16">
        <v>105.457746478873</v>
      </c>
      <c r="G1097" s="4"/>
      <c r="H1097" s="4"/>
      <c r="I1097" s="4"/>
      <c r="J1097" s="4"/>
      <c r="K1097" s="4"/>
      <c r="L1097" s="4"/>
      <c r="M1097" s="4"/>
      <c r="N1097" s="4"/>
      <c r="O1097" s="4"/>
      <c r="P1097" s="4"/>
      <c r="Q1097" s="4"/>
      <c r="R1097" s="4"/>
      <c r="S1097" s="4"/>
      <c r="T1097" s="4"/>
      <c r="U1097" s="4"/>
      <c r="V1097" s="4"/>
      <c r="W1097" s="4"/>
      <c r="X1097" s="4"/>
      <c r="Y1097" s="4"/>
      <c r="Z1097" s="4"/>
      <c r="AA1097" s="4"/>
      <c r="AB1097" s="4"/>
      <c r="AC1097" s="4"/>
      <c r="AD1097" s="4"/>
      <c r="AE1097" s="4"/>
    </row>
    <row r="1098" s="2" customFormat="1" ht="21.75" customHeight="1" spans="1:31">
      <c r="A1098" s="17" t="s">
        <v>10</v>
      </c>
      <c r="B1098" s="14"/>
      <c r="C1098" s="14"/>
      <c r="D1098" s="15"/>
      <c r="E1098" s="16">
        <v>0</v>
      </c>
      <c r="G1098" s="4"/>
      <c r="H1098" s="4"/>
      <c r="I1098" s="4"/>
      <c r="J1098" s="4"/>
      <c r="K1098" s="4"/>
      <c r="L1098" s="4"/>
      <c r="M1098" s="4"/>
      <c r="N1098" s="4"/>
      <c r="O1098" s="4"/>
      <c r="P1098" s="4"/>
      <c r="Q1098" s="4"/>
      <c r="R1098" s="4"/>
      <c r="S1098" s="4"/>
      <c r="T1098" s="4"/>
      <c r="U1098" s="4"/>
      <c r="V1098" s="4"/>
      <c r="W1098" s="4"/>
      <c r="X1098" s="4"/>
      <c r="Y1098" s="4"/>
      <c r="Z1098" s="4"/>
      <c r="AA1098" s="4"/>
      <c r="AB1098" s="4"/>
      <c r="AC1098" s="4"/>
      <c r="AD1098" s="4"/>
      <c r="AE1098" s="4"/>
    </row>
    <row r="1099" s="2" customFormat="1" ht="21.75" customHeight="1" spans="1:31">
      <c r="A1099" s="17" t="s">
        <v>11</v>
      </c>
      <c r="B1099" s="14"/>
      <c r="C1099" s="14">
        <v>1198</v>
      </c>
      <c r="D1099" s="15"/>
      <c r="E1099" s="16">
        <v>131.938325991189</v>
      </c>
      <c r="G1099" s="4"/>
      <c r="H1099" s="4"/>
      <c r="I1099" s="4"/>
      <c r="J1099" s="4"/>
      <c r="K1099" s="4"/>
      <c r="L1099" s="4"/>
      <c r="M1099" s="4"/>
      <c r="N1099" s="4"/>
      <c r="O1099" s="4"/>
      <c r="P1099" s="4"/>
      <c r="Q1099" s="4"/>
      <c r="R1099" s="4"/>
      <c r="S1099" s="4"/>
      <c r="T1099" s="4"/>
      <c r="U1099" s="4"/>
      <c r="V1099" s="4"/>
      <c r="W1099" s="4"/>
      <c r="X1099" s="4"/>
      <c r="Y1099" s="4"/>
      <c r="Z1099" s="4"/>
      <c r="AA1099" s="4"/>
      <c r="AB1099" s="4"/>
      <c r="AC1099" s="4"/>
      <c r="AD1099" s="4"/>
      <c r="AE1099" s="4"/>
    </row>
    <row r="1100" s="2" customFormat="1" ht="21.75" customHeight="1" spans="1:31">
      <c r="A1100" s="17" t="s">
        <v>12</v>
      </c>
      <c r="B1100" s="14"/>
      <c r="C1100" s="14"/>
      <c r="D1100" s="15"/>
      <c r="E1100" s="16"/>
      <c r="G1100" s="4"/>
      <c r="H1100" s="4"/>
      <c r="I1100" s="4"/>
      <c r="J1100" s="4"/>
      <c r="K1100" s="4"/>
      <c r="L1100" s="4"/>
      <c r="M1100" s="4"/>
      <c r="N1100" s="4"/>
      <c r="O1100" s="4"/>
      <c r="P1100" s="4"/>
      <c r="Q1100" s="4"/>
      <c r="R1100" s="4"/>
      <c r="S1100" s="4"/>
      <c r="T1100" s="4"/>
      <c r="U1100" s="4"/>
      <c r="V1100" s="4"/>
      <c r="W1100" s="4"/>
      <c r="X1100" s="4"/>
      <c r="Y1100" s="4"/>
      <c r="Z1100" s="4"/>
      <c r="AA1100" s="4"/>
      <c r="AB1100" s="4"/>
      <c r="AC1100" s="4"/>
      <c r="AD1100" s="4"/>
      <c r="AE1100" s="4"/>
    </row>
    <row r="1101" s="2" customFormat="1" ht="21.75" customHeight="1" spans="1:31">
      <c r="A1101" s="17" t="s">
        <v>839</v>
      </c>
      <c r="B1101" s="14"/>
      <c r="C1101" s="14"/>
      <c r="D1101" s="15"/>
      <c r="E1101" s="16"/>
      <c r="G1101" s="4"/>
      <c r="H1101" s="4"/>
      <c r="I1101" s="4"/>
      <c r="J1101" s="4"/>
      <c r="K1101" s="4"/>
      <c r="L1101" s="4"/>
      <c r="M1101" s="4"/>
      <c r="N1101" s="4"/>
      <c r="O1101" s="4"/>
      <c r="P1101" s="4"/>
      <c r="Q1101" s="4"/>
      <c r="R1101" s="4"/>
      <c r="S1101" s="4"/>
      <c r="T1101" s="4"/>
      <c r="U1101" s="4"/>
      <c r="V1101" s="4"/>
      <c r="W1101" s="4"/>
      <c r="X1101" s="4"/>
      <c r="Y1101" s="4"/>
      <c r="Z1101" s="4"/>
      <c r="AA1101" s="4"/>
      <c r="AB1101" s="4"/>
      <c r="AC1101" s="4"/>
      <c r="AD1101" s="4"/>
      <c r="AE1101" s="4"/>
    </row>
    <row r="1102" s="2" customFormat="1" ht="21.75" customHeight="1" spans="1:31">
      <c r="A1102" s="17" t="s">
        <v>840</v>
      </c>
      <c r="B1102" s="14"/>
      <c r="C1102" s="14"/>
      <c r="D1102" s="15"/>
      <c r="E1102" s="16"/>
      <c r="G1102" s="4"/>
      <c r="H1102" s="4"/>
      <c r="I1102" s="4"/>
      <c r="J1102" s="4"/>
      <c r="K1102" s="4"/>
      <c r="L1102" s="4"/>
      <c r="M1102" s="4"/>
      <c r="N1102" s="4"/>
      <c r="O1102" s="4"/>
      <c r="P1102" s="4"/>
      <c r="Q1102" s="4"/>
      <c r="R1102" s="4"/>
      <c r="S1102" s="4"/>
      <c r="T1102" s="4"/>
      <c r="U1102" s="4"/>
      <c r="V1102" s="4"/>
      <c r="W1102" s="4"/>
      <c r="X1102" s="4"/>
      <c r="Y1102" s="4"/>
      <c r="Z1102" s="4"/>
      <c r="AA1102" s="4"/>
      <c r="AB1102" s="4"/>
      <c r="AC1102" s="4"/>
      <c r="AD1102" s="4"/>
      <c r="AE1102" s="4"/>
    </row>
    <row r="1103" s="2" customFormat="1" ht="21.75" customHeight="1" spans="1:31">
      <c r="A1103" s="13" t="s">
        <v>841</v>
      </c>
      <c r="B1103" s="14">
        <v>2823</v>
      </c>
      <c r="C1103" s="14">
        <v>2823</v>
      </c>
      <c r="D1103" s="15">
        <f>(C1103/B1103)*100</f>
        <v>100</v>
      </c>
      <c r="E1103" s="16">
        <v>33.719541328237</v>
      </c>
      <c r="G1103" s="4"/>
      <c r="H1103" s="4"/>
      <c r="I1103" s="4"/>
      <c r="J1103" s="4"/>
      <c r="K1103" s="4"/>
      <c r="L1103" s="4"/>
      <c r="M1103" s="4"/>
      <c r="N1103" s="4"/>
      <c r="O1103" s="4"/>
      <c r="P1103" s="4"/>
      <c r="Q1103" s="4"/>
      <c r="R1103" s="4"/>
      <c r="S1103" s="4"/>
      <c r="T1103" s="4"/>
      <c r="U1103" s="4"/>
      <c r="V1103" s="4"/>
      <c r="W1103" s="4"/>
      <c r="X1103" s="4"/>
      <c r="Y1103" s="4"/>
      <c r="Z1103" s="4"/>
      <c r="AA1103" s="4"/>
      <c r="AB1103" s="4"/>
      <c r="AC1103" s="4"/>
      <c r="AD1103" s="4"/>
      <c r="AE1103" s="4"/>
    </row>
    <row r="1104" s="2" customFormat="1" ht="21.75" customHeight="1" spans="1:31">
      <c r="A1104" s="17" t="s">
        <v>842</v>
      </c>
      <c r="B1104" s="14"/>
      <c r="C1104" s="14"/>
      <c r="D1104" s="15"/>
      <c r="E1104" s="16"/>
      <c r="G1104" s="4"/>
      <c r="H1104" s="4"/>
      <c r="I1104" s="4"/>
      <c r="J1104" s="4"/>
      <c r="K1104" s="4"/>
      <c r="L1104" s="4"/>
      <c r="M1104" s="4"/>
      <c r="N1104" s="4"/>
      <c r="O1104" s="4"/>
      <c r="P1104" s="4"/>
      <c r="Q1104" s="4"/>
      <c r="R1104" s="4"/>
      <c r="S1104" s="4"/>
      <c r="T1104" s="4"/>
      <c r="U1104" s="4"/>
      <c r="V1104" s="4"/>
      <c r="W1104" s="4"/>
      <c r="X1104" s="4"/>
      <c r="Y1104" s="4"/>
      <c r="Z1104" s="4"/>
      <c r="AA1104" s="4"/>
      <c r="AB1104" s="4"/>
      <c r="AC1104" s="4"/>
      <c r="AD1104" s="4"/>
      <c r="AE1104" s="4"/>
    </row>
    <row r="1105" s="2" customFormat="1" ht="21.75" customHeight="1" spans="1:31">
      <c r="A1105" s="17" t="s">
        <v>843</v>
      </c>
      <c r="B1105" s="14"/>
      <c r="C1105" s="14">
        <v>2823</v>
      </c>
      <c r="D1105" s="15"/>
      <c r="E1105" s="16">
        <v>92.6789231779383</v>
      </c>
      <c r="G1105" s="4"/>
      <c r="H1105" s="4"/>
      <c r="I1105" s="4"/>
      <c r="J1105" s="4"/>
      <c r="K1105" s="4"/>
      <c r="L1105" s="4"/>
      <c r="M1105" s="4"/>
      <c r="N1105" s="4"/>
      <c r="O1105" s="4"/>
      <c r="P1105" s="4"/>
      <c r="Q1105" s="4"/>
      <c r="R1105" s="4"/>
      <c r="S1105" s="4"/>
      <c r="T1105" s="4"/>
      <c r="U1105" s="4"/>
      <c r="V1105" s="4"/>
      <c r="W1105" s="4"/>
      <c r="X1105" s="4"/>
      <c r="Y1105" s="4"/>
      <c r="Z1105" s="4"/>
      <c r="AA1105" s="4"/>
      <c r="AB1105" s="4"/>
      <c r="AC1105" s="4"/>
      <c r="AD1105" s="4"/>
      <c r="AE1105" s="4"/>
    </row>
    <row r="1106" s="2" customFormat="1" ht="21.75" customHeight="1" spans="1:31">
      <c r="A1106" s="13" t="s">
        <v>844</v>
      </c>
      <c r="B1106" s="14">
        <f>B1124+B1133</f>
        <v>914</v>
      </c>
      <c r="C1106" s="14">
        <v>914</v>
      </c>
      <c r="D1106" s="15">
        <f>(C1106/B1106)*100</f>
        <v>100</v>
      </c>
      <c r="E1106" s="16">
        <v>44.3258971871969</v>
      </c>
      <c r="G1106" s="4"/>
      <c r="H1106" s="4"/>
      <c r="I1106" s="4"/>
      <c r="J1106" s="4"/>
      <c r="K1106" s="4"/>
      <c r="L1106" s="4"/>
      <c r="M1106" s="4"/>
      <c r="N1106" s="4"/>
      <c r="O1106" s="4"/>
      <c r="P1106" s="4"/>
      <c r="Q1106" s="4"/>
      <c r="R1106" s="4"/>
      <c r="S1106" s="4"/>
      <c r="T1106" s="4"/>
      <c r="U1106" s="4"/>
      <c r="V1106" s="4"/>
      <c r="W1106" s="4"/>
      <c r="X1106" s="4"/>
      <c r="Y1106" s="4"/>
      <c r="Z1106" s="4"/>
      <c r="AA1106" s="4"/>
      <c r="AB1106" s="4"/>
      <c r="AC1106" s="4"/>
      <c r="AD1106" s="4"/>
      <c r="AE1106" s="4"/>
    </row>
    <row r="1107" s="2" customFormat="1" ht="21.75" customHeight="1" spans="1:31">
      <c r="A1107" s="13" t="s">
        <v>845</v>
      </c>
      <c r="B1107" s="14"/>
      <c r="C1107" s="14"/>
      <c r="D1107" s="15"/>
      <c r="E1107" s="16"/>
      <c r="G1107" s="4"/>
      <c r="H1107" s="4"/>
      <c r="I1107" s="4"/>
      <c r="J1107" s="4"/>
      <c r="K1107" s="4"/>
      <c r="L1107" s="4"/>
      <c r="M1107" s="4"/>
      <c r="N1107" s="4"/>
      <c r="O1107" s="4"/>
      <c r="P1107" s="4"/>
      <c r="Q1107" s="4"/>
      <c r="R1107" s="4"/>
      <c r="S1107" s="4"/>
      <c r="T1107" s="4"/>
      <c r="U1107" s="4"/>
      <c r="V1107" s="4"/>
      <c r="W1107" s="4"/>
      <c r="X1107" s="4"/>
      <c r="Y1107" s="4"/>
      <c r="Z1107" s="4"/>
      <c r="AA1107" s="4"/>
      <c r="AB1107" s="4"/>
      <c r="AC1107" s="4"/>
      <c r="AD1107" s="4"/>
      <c r="AE1107" s="4"/>
    </row>
    <row r="1108" s="2" customFormat="1" ht="21.75" customHeight="1" spans="1:31">
      <c r="A1108" s="17" t="s">
        <v>10</v>
      </c>
      <c r="B1108" s="14"/>
      <c r="C1108" s="14"/>
      <c r="D1108" s="15"/>
      <c r="E1108" s="16"/>
      <c r="G1108" s="4"/>
      <c r="H1108" s="4"/>
      <c r="I1108" s="4"/>
      <c r="J1108" s="4"/>
      <c r="K1108" s="4"/>
      <c r="L1108" s="4"/>
      <c r="M1108" s="4"/>
      <c r="N1108" s="4"/>
      <c r="O1108" s="4"/>
      <c r="P1108" s="4"/>
      <c r="Q1108" s="4"/>
      <c r="R1108" s="4"/>
      <c r="S1108" s="4"/>
      <c r="T1108" s="4"/>
      <c r="U1108" s="4"/>
      <c r="V1108" s="4"/>
      <c r="W1108" s="4"/>
      <c r="X1108" s="4"/>
      <c r="Y1108" s="4"/>
      <c r="Z1108" s="4"/>
      <c r="AA1108" s="4"/>
      <c r="AB1108" s="4"/>
      <c r="AC1108" s="4"/>
      <c r="AD1108" s="4"/>
      <c r="AE1108" s="4"/>
    </row>
    <row r="1109" s="2" customFormat="1" ht="21.75" customHeight="1" spans="1:31">
      <c r="A1109" s="17" t="s">
        <v>11</v>
      </c>
      <c r="B1109" s="14"/>
      <c r="C1109" s="14"/>
      <c r="D1109" s="15"/>
      <c r="E1109" s="16"/>
      <c r="G1109" s="4"/>
      <c r="H1109" s="4"/>
      <c r="I1109" s="4"/>
      <c r="J1109" s="4"/>
      <c r="K1109" s="4"/>
      <c r="L1109" s="4"/>
      <c r="M1109" s="4"/>
      <c r="N1109" s="4"/>
      <c r="O1109" s="4"/>
      <c r="P1109" s="4"/>
      <c r="Q1109" s="4"/>
      <c r="R1109" s="4"/>
      <c r="S1109" s="4"/>
      <c r="T1109" s="4"/>
      <c r="U1109" s="4"/>
      <c r="V1109" s="4"/>
      <c r="W1109" s="4"/>
      <c r="X1109" s="4"/>
      <c r="Y1109" s="4"/>
      <c r="Z1109" s="4"/>
      <c r="AA1109" s="4"/>
      <c r="AB1109" s="4"/>
      <c r="AC1109" s="4"/>
      <c r="AD1109" s="4"/>
      <c r="AE1109" s="4"/>
    </row>
    <row r="1110" s="2" customFormat="1" ht="21.75" customHeight="1" spans="1:31">
      <c r="A1110" s="17" t="s">
        <v>12</v>
      </c>
      <c r="B1110" s="14"/>
      <c r="C1110" s="14"/>
      <c r="D1110" s="15"/>
      <c r="E1110" s="16"/>
      <c r="G1110" s="4"/>
      <c r="H1110" s="4"/>
      <c r="I1110" s="4"/>
      <c r="J1110" s="4"/>
      <c r="K1110" s="4"/>
      <c r="L1110" s="4"/>
      <c r="M1110" s="4"/>
      <c r="N1110" s="4"/>
      <c r="O1110" s="4"/>
      <c r="P1110" s="4"/>
      <c r="Q1110" s="4"/>
      <c r="R1110" s="4"/>
      <c r="S1110" s="4"/>
      <c r="T1110" s="4"/>
      <c r="U1110" s="4"/>
      <c r="V1110" s="4"/>
      <c r="W1110" s="4"/>
      <c r="X1110" s="4"/>
      <c r="Y1110" s="4"/>
      <c r="Z1110" s="4"/>
      <c r="AA1110" s="4"/>
      <c r="AB1110" s="4"/>
      <c r="AC1110" s="4"/>
      <c r="AD1110" s="4"/>
      <c r="AE1110" s="4"/>
    </row>
    <row r="1111" s="2" customFormat="1" ht="21.75" customHeight="1" spans="1:31">
      <c r="A1111" s="17" t="s">
        <v>846</v>
      </c>
      <c r="B1111" s="14"/>
      <c r="C1111" s="14"/>
      <c r="D1111" s="15"/>
      <c r="E1111" s="16"/>
      <c r="G1111" s="4"/>
      <c r="H1111" s="4"/>
      <c r="I1111" s="4"/>
      <c r="J1111" s="4"/>
      <c r="K1111" s="4"/>
      <c r="L1111" s="4"/>
      <c r="M1111" s="4"/>
      <c r="N1111" s="4"/>
      <c r="O1111" s="4"/>
      <c r="P1111" s="4"/>
      <c r="Q1111" s="4"/>
      <c r="R1111" s="4"/>
      <c r="S1111" s="4"/>
      <c r="T1111" s="4"/>
      <c r="U1111" s="4"/>
      <c r="V1111" s="4"/>
      <c r="W1111" s="4"/>
      <c r="X1111" s="4"/>
      <c r="Y1111" s="4"/>
      <c r="Z1111" s="4"/>
      <c r="AA1111" s="4"/>
      <c r="AB1111" s="4"/>
      <c r="AC1111" s="4"/>
      <c r="AD1111" s="4"/>
      <c r="AE1111" s="4"/>
    </row>
    <row r="1112" s="2" customFormat="1" ht="21.75" customHeight="1" spans="1:31">
      <c r="A1112" s="17" t="s">
        <v>19</v>
      </c>
      <c r="B1112" s="14"/>
      <c r="C1112" s="14"/>
      <c r="D1112" s="15"/>
      <c r="E1112" s="16"/>
      <c r="G1112" s="4"/>
      <c r="H1112" s="4"/>
      <c r="I1112" s="4"/>
      <c r="J1112" s="4"/>
      <c r="K1112" s="4"/>
      <c r="L1112" s="4"/>
      <c r="M1112" s="4"/>
      <c r="N1112" s="4"/>
      <c r="O1112" s="4"/>
      <c r="P1112" s="4"/>
      <c r="Q1112" s="4"/>
      <c r="R1112" s="4"/>
      <c r="S1112" s="4"/>
      <c r="T1112" s="4"/>
      <c r="U1112" s="4"/>
      <c r="V1112" s="4"/>
      <c r="W1112" s="4"/>
      <c r="X1112" s="4"/>
      <c r="Y1112" s="4"/>
      <c r="Z1112" s="4"/>
      <c r="AA1112" s="4"/>
      <c r="AB1112" s="4"/>
      <c r="AC1112" s="4"/>
      <c r="AD1112" s="4"/>
      <c r="AE1112" s="4"/>
    </row>
    <row r="1113" s="2" customFormat="1" ht="21.75" customHeight="1" spans="1:31">
      <c r="A1113" s="17" t="s">
        <v>847</v>
      </c>
      <c r="B1113" s="14"/>
      <c r="C1113" s="14"/>
      <c r="D1113" s="15"/>
      <c r="E1113" s="16"/>
      <c r="G1113" s="4"/>
      <c r="H1113" s="4"/>
      <c r="I1113" s="4"/>
      <c r="J1113" s="4"/>
      <c r="K1113" s="4"/>
      <c r="L1113" s="4"/>
      <c r="M1113" s="4"/>
      <c r="N1113" s="4"/>
      <c r="O1113" s="4"/>
      <c r="P1113" s="4"/>
      <c r="Q1113" s="4"/>
      <c r="R1113" s="4"/>
      <c r="S1113" s="4"/>
      <c r="T1113" s="4"/>
      <c r="U1113" s="4"/>
      <c r="V1113" s="4"/>
      <c r="W1113" s="4"/>
      <c r="X1113" s="4"/>
      <c r="Y1113" s="4"/>
      <c r="Z1113" s="4"/>
      <c r="AA1113" s="4"/>
      <c r="AB1113" s="4"/>
      <c r="AC1113" s="4"/>
      <c r="AD1113" s="4"/>
      <c r="AE1113" s="4"/>
    </row>
    <row r="1114" s="2" customFormat="1" ht="21.75" customHeight="1" spans="1:31">
      <c r="A1114" s="13" t="s">
        <v>848</v>
      </c>
      <c r="B1114" s="14"/>
      <c r="C1114" s="14"/>
      <c r="D1114" s="15"/>
      <c r="E1114" s="16"/>
      <c r="G1114" s="4"/>
      <c r="H1114" s="4"/>
      <c r="I1114" s="4"/>
      <c r="J1114" s="4"/>
      <c r="K1114" s="4"/>
      <c r="L1114" s="4"/>
      <c r="M1114" s="4"/>
      <c r="N1114" s="4"/>
      <c r="O1114" s="4"/>
      <c r="P1114" s="4"/>
      <c r="Q1114" s="4"/>
      <c r="R1114" s="4"/>
      <c r="S1114" s="4"/>
      <c r="T1114" s="4"/>
      <c r="U1114" s="4"/>
      <c r="V1114" s="4"/>
      <c r="W1114" s="4"/>
      <c r="X1114" s="4"/>
      <c r="Y1114" s="4"/>
      <c r="Z1114" s="4"/>
      <c r="AA1114" s="4"/>
      <c r="AB1114" s="4"/>
      <c r="AC1114" s="4"/>
      <c r="AD1114" s="4"/>
      <c r="AE1114" s="4"/>
    </row>
    <row r="1115" s="2" customFormat="1" ht="21.75" customHeight="1" spans="1:31">
      <c r="A1115" s="17" t="s">
        <v>849</v>
      </c>
      <c r="B1115" s="14"/>
      <c r="C1115" s="14"/>
      <c r="D1115" s="15"/>
      <c r="E1115" s="16"/>
      <c r="G1115" s="4"/>
      <c r="H1115" s="4"/>
      <c r="I1115" s="4"/>
      <c r="J1115" s="4"/>
      <c r="K1115" s="4"/>
      <c r="L1115" s="4"/>
      <c r="M1115" s="4"/>
      <c r="N1115" s="4"/>
      <c r="O1115" s="4"/>
      <c r="P1115" s="4"/>
      <c r="Q1115" s="4"/>
      <c r="R1115" s="4"/>
      <c r="S1115" s="4"/>
      <c r="T1115" s="4"/>
      <c r="U1115" s="4"/>
      <c r="V1115" s="4"/>
      <c r="W1115" s="4"/>
      <c r="X1115" s="4"/>
      <c r="Y1115" s="4"/>
      <c r="Z1115" s="4"/>
      <c r="AA1115" s="4"/>
      <c r="AB1115" s="4"/>
      <c r="AC1115" s="4"/>
      <c r="AD1115" s="4"/>
      <c r="AE1115" s="4"/>
    </row>
    <row r="1116" s="2" customFormat="1" ht="21.75" customHeight="1" spans="1:31">
      <c r="A1116" s="17" t="s">
        <v>850</v>
      </c>
      <c r="B1116" s="14"/>
      <c r="C1116" s="14"/>
      <c r="D1116" s="15"/>
      <c r="E1116" s="16"/>
      <c r="G1116" s="4"/>
      <c r="H1116" s="4"/>
      <c r="I1116" s="4"/>
      <c r="J1116" s="4"/>
      <c r="K1116" s="4"/>
      <c r="L1116" s="4"/>
      <c r="M1116" s="4"/>
      <c r="N1116" s="4"/>
      <c r="O1116" s="4"/>
      <c r="P1116" s="4"/>
      <c r="Q1116" s="4"/>
      <c r="R1116" s="4"/>
      <c r="S1116" s="4"/>
      <c r="T1116" s="4"/>
      <c r="U1116" s="4"/>
      <c r="V1116" s="4"/>
      <c r="W1116" s="4"/>
      <c r="X1116" s="4"/>
      <c r="Y1116" s="4"/>
      <c r="Z1116" s="4"/>
      <c r="AA1116" s="4"/>
      <c r="AB1116" s="4"/>
      <c r="AC1116" s="4"/>
      <c r="AD1116" s="4"/>
      <c r="AE1116" s="4"/>
    </row>
    <row r="1117" s="2" customFormat="1" ht="21.75" customHeight="1" spans="1:31">
      <c r="A1117" s="17" t="s">
        <v>851</v>
      </c>
      <c r="B1117" s="14"/>
      <c r="C1117" s="14"/>
      <c r="D1117" s="15"/>
      <c r="E1117" s="16"/>
      <c r="G1117" s="4"/>
      <c r="H1117" s="4"/>
      <c r="I1117" s="4"/>
      <c r="J1117" s="4"/>
      <c r="K1117" s="4"/>
      <c r="L1117" s="4"/>
      <c r="M1117" s="4"/>
      <c r="N1117" s="4"/>
      <c r="O1117" s="4"/>
      <c r="P1117" s="4"/>
      <c r="Q1117" s="4"/>
      <c r="R1117" s="4"/>
      <c r="S1117" s="4"/>
      <c r="T1117" s="4"/>
      <c r="U1117" s="4"/>
      <c r="V1117" s="4"/>
      <c r="W1117" s="4"/>
      <c r="X1117" s="4"/>
      <c r="Y1117" s="4"/>
      <c r="Z1117" s="4"/>
      <c r="AA1117" s="4"/>
      <c r="AB1117" s="4"/>
      <c r="AC1117" s="4"/>
      <c r="AD1117" s="4"/>
      <c r="AE1117" s="4"/>
    </row>
    <row r="1118" s="2" customFormat="1" ht="21.75" customHeight="1" spans="1:31">
      <c r="A1118" s="17" t="s">
        <v>852</v>
      </c>
      <c r="B1118" s="14"/>
      <c r="C1118" s="14"/>
      <c r="D1118" s="15"/>
      <c r="E1118" s="16"/>
      <c r="G1118" s="4"/>
      <c r="H1118" s="4"/>
      <c r="I1118" s="4"/>
      <c r="J1118" s="4"/>
      <c r="K1118" s="4"/>
      <c r="L1118" s="4"/>
      <c r="M1118" s="4"/>
      <c r="N1118" s="4"/>
      <c r="O1118" s="4"/>
      <c r="P1118" s="4"/>
      <c r="Q1118" s="4"/>
      <c r="R1118" s="4"/>
      <c r="S1118" s="4"/>
      <c r="T1118" s="4"/>
      <c r="U1118" s="4"/>
      <c r="V1118" s="4"/>
      <c r="W1118" s="4"/>
      <c r="X1118" s="4"/>
      <c r="Y1118" s="4"/>
      <c r="Z1118" s="4"/>
      <c r="AA1118" s="4"/>
      <c r="AB1118" s="4"/>
      <c r="AC1118" s="4"/>
      <c r="AD1118" s="4"/>
      <c r="AE1118" s="4"/>
    </row>
    <row r="1119" s="2" customFormat="1" ht="21.75" customHeight="1" spans="1:31">
      <c r="A1119" s="17" t="s">
        <v>853</v>
      </c>
      <c r="B1119" s="14"/>
      <c r="C1119" s="14"/>
      <c r="D1119" s="15"/>
      <c r="E1119" s="16"/>
      <c r="G1119" s="4"/>
      <c r="H1119" s="4"/>
      <c r="I1119" s="4"/>
      <c r="J1119" s="4"/>
      <c r="K1119" s="4"/>
      <c r="L1119" s="4"/>
      <c r="M1119" s="4"/>
      <c r="N1119" s="4"/>
      <c r="O1119" s="4"/>
      <c r="P1119" s="4"/>
      <c r="Q1119" s="4"/>
      <c r="R1119" s="4"/>
      <c r="S1119" s="4"/>
      <c r="T1119" s="4"/>
      <c r="U1119" s="4"/>
      <c r="V1119" s="4"/>
      <c r="W1119" s="4"/>
      <c r="X1119" s="4"/>
      <c r="Y1119" s="4"/>
      <c r="Z1119" s="4"/>
      <c r="AA1119" s="4"/>
      <c r="AB1119" s="4"/>
      <c r="AC1119" s="4"/>
      <c r="AD1119" s="4"/>
      <c r="AE1119" s="4"/>
    </row>
    <row r="1120" s="2" customFormat="1" ht="21.75" customHeight="1" spans="1:31">
      <c r="A1120" s="17" t="s">
        <v>854</v>
      </c>
      <c r="B1120" s="14"/>
      <c r="C1120" s="14"/>
      <c r="D1120" s="15"/>
      <c r="E1120" s="16"/>
      <c r="G1120" s="4"/>
      <c r="H1120" s="4"/>
      <c r="I1120" s="4"/>
      <c r="J1120" s="4"/>
      <c r="K1120" s="4"/>
      <c r="L1120" s="4"/>
      <c r="M1120" s="4"/>
      <c r="N1120" s="4"/>
      <c r="O1120" s="4"/>
      <c r="P1120" s="4"/>
      <c r="Q1120" s="4"/>
      <c r="R1120" s="4"/>
      <c r="S1120" s="4"/>
      <c r="T1120" s="4"/>
      <c r="U1120" s="4"/>
      <c r="V1120" s="4"/>
      <c r="W1120" s="4"/>
      <c r="X1120" s="4"/>
      <c r="Y1120" s="4"/>
      <c r="Z1120" s="4"/>
      <c r="AA1120" s="4"/>
      <c r="AB1120" s="4"/>
      <c r="AC1120" s="4"/>
      <c r="AD1120" s="4"/>
      <c r="AE1120" s="4"/>
    </row>
    <row r="1121" s="2" customFormat="1" ht="21.75" customHeight="1" spans="1:31">
      <c r="A1121" s="17" t="s">
        <v>855</v>
      </c>
      <c r="B1121" s="14"/>
      <c r="C1121" s="14"/>
      <c r="D1121" s="15"/>
      <c r="E1121" s="16"/>
      <c r="G1121" s="4"/>
      <c r="H1121" s="4"/>
      <c r="I1121" s="4"/>
      <c r="J1121" s="4"/>
      <c r="K1121" s="4"/>
      <c r="L1121" s="4"/>
      <c r="M1121" s="4"/>
      <c r="N1121" s="4"/>
      <c r="O1121" s="4"/>
      <c r="P1121" s="4"/>
      <c r="Q1121" s="4"/>
      <c r="R1121" s="4"/>
      <c r="S1121" s="4"/>
      <c r="T1121" s="4"/>
      <c r="U1121" s="4"/>
      <c r="V1121" s="4"/>
      <c r="W1121" s="4"/>
      <c r="X1121" s="4"/>
      <c r="Y1121" s="4"/>
      <c r="Z1121" s="4"/>
      <c r="AA1121" s="4"/>
      <c r="AB1121" s="4"/>
      <c r="AC1121" s="4"/>
      <c r="AD1121" s="4"/>
      <c r="AE1121" s="4"/>
    </row>
    <row r="1122" s="2" customFormat="1" ht="21.75" customHeight="1" spans="1:31">
      <c r="A1122" s="17" t="s">
        <v>856</v>
      </c>
      <c r="B1122" s="14"/>
      <c r="C1122" s="14"/>
      <c r="D1122" s="15"/>
      <c r="E1122" s="16"/>
      <c r="G1122" s="4"/>
      <c r="H1122" s="4"/>
      <c r="I1122" s="4"/>
      <c r="J1122" s="4"/>
      <c r="K1122" s="4"/>
      <c r="L1122" s="4"/>
      <c r="M1122" s="4"/>
      <c r="N1122" s="4"/>
      <c r="O1122" s="4"/>
      <c r="P1122" s="4"/>
      <c r="Q1122" s="4"/>
      <c r="R1122" s="4"/>
      <c r="S1122" s="4"/>
      <c r="T1122" s="4"/>
      <c r="U1122" s="4"/>
      <c r="V1122" s="4"/>
      <c r="W1122" s="4"/>
      <c r="X1122" s="4"/>
      <c r="Y1122" s="4"/>
      <c r="Z1122" s="4"/>
      <c r="AA1122" s="4"/>
      <c r="AB1122" s="4"/>
      <c r="AC1122" s="4"/>
      <c r="AD1122" s="4"/>
      <c r="AE1122" s="4"/>
    </row>
    <row r="1123" s="2" customFormat="1" ht="21.75" customHeight="1" spans="1:31">
      <c r="A1123" s="17" t="s">
        <v>857</v>
      </c>
      <c r="B1123" s="14"/>
      <c r="C1123" s="14"/>
      <c r="D1123" s="15"/>
      <c r="E1123" s="16"/>
      <c r="G1123" s="4"/>
      <c r="H1123" s="4"/>
      <c r="I1123" s="4"/>
      <c r="J1123" s="4"/>
      <c r="K1123" s="4"/>
      <c r="L1123" s="4"/>
      <c r="M1123" s="4"/>
      <c r="N1123" s="4"/>
      <c r="O1123" s="4"/>
      <c r="P1123" s="4"/>
      <c r="Q1123" s="4"/>
      <c r="R1123" s="4"/>
      <c r="S1123" s="4"/>
      <c r="T1123" s="4"/>
      <c r="U1123" s="4"/>
      <c r="V1123" s="4"/>
      <c r="W1123" s="4"/>
      <c r="X1123" s="4"/>
      <c r="Y1123" s="4"/>
      <c r="Z1123" s="4"/>
      <c r="AA1123" s="4"/>
      <c r="AB1123" s="4"/>
      <c r="AC1123" s="4"/>
      <c r="AD1123" s="4"/>
      <c r="AE1123" s="4"/>
    </row>
    <row r="1124" s="2" customFormat="1" ht="21.75" customHeight="1" spans="1:31">
      <c r="A1124" s="13" t="s">
        <v>858</v>
      </c>
      <c r="B1124" s="14"/>
      <c r="C1124" s="14"/>
      <c r="D1124" s="15"/>
      <c r="E1124" s="16"/>
      <c r="G1124" s="4"/>
      <c r="H1124" s="4"/>
      <c r="I1124" s="4"/>
      <c r="J1124" s="4"/>
      <c r="K1124" s="4"/>
      <c r="L1124" s="4"/>
      <c r="M1124" s="4"/>
      <c r="N1124" s="4"/>
      <c r="O1124" s="4"/>
      <c r="P1124" s="4"/>
      <c r="Q1124" s="4"/>
      <c r="R1124" s="4"/>
      <c r="S1124" s="4"/>
      <c r="T1124" s="4"/>
      <c r="U1124" s="4"/>
      <c r="V1124" s="4"/>
      <c r="W1124" s="4"/>
      <c r="X1124" s="4"/>
      <c r="Y1124" s="4"/>
      <c r="Z1124" s="4"/>
      <c r="AA1124" s="4"/>
      <c r="AB1124" s="4"/>
      <c r="AC1124" s="4"/>
      <c r="AD1124" s="4"/>
      <c r="AE1124" s="4"/>
    </row>
    <row r="1125" s="2" customFormat="1" ht="21.75" customHeight="1" spans="1:31">
      <c r="A1125" s="17" t="s">
        <v>859</v>
      </c>
      <c r="B1125" s="14"/>
      <c r="C1125" s="14"/>
      <c r="D1125" s="15"/>
      <c r="E1125" s="16"/>
      <c r="G1125" s="4"/>
      <c r="H1125" s="4"/>
      <c r="I1125" s="4"/>
      <c r="J1125" s="4"/>
      <c r="K1125" s="4"/>
      <c r="L1125" s="4"/>
      <c r="M1125" s="4"/>
      <c r="N1125" s="4"/>
      <c r="O1125" s="4"/>
      <c r="P1125" s="4"/>
      <c r="Q1125" s="4"/>
      <c r="R1125" s="4"/>
      <c r="S1125" s="4"/>
      <c r="T1125" s="4"/>
      <c r="U1125" s="4"/>
      <c r="V1125" s="4"/>
      <c r="W1125" s="4"/>
      <c r="X1125" s="4"/>
      <c r="Y1125" s="4"/>
      <c r="Z1125" s="4"/>
      <c r="AA1125" s="4"/>
      <c r="AB1125" s="4"/>
      <c r="AC1125" s="4"/>
      <c r="AD1125" s="4"/>
      <c r="AE1125" s="4"/>
    </row>
    <row r="1126" s="2" customFormat="1" ht="21.75" customHeight="1" spans="1:31">
      <c r="A1126" s="17" t="s">
        <v>860</v>
      </c>
      <c r="B1126" s="14"/>
      <c r="C1126" s="14"/>
      <c r="D1126" s="15"/>
      <c r="E1126" s="16"/>
      <c r="G1126" s="4"/>
      <c r="H1126" s="4"/>
      <c r="I1126" s="4"/>
      <c r="J1126" s="4"/>
      <c r="K1126" s="4"/>
      <c r="L1126" s="4"/>
      <c r="M1126" s="4"/>
      <c r="N1126" s="4"/>
      <c r="O1126" s="4"/>
      <c r="P1126" s="4"/>
      <c r="Q1126" s="4"/>
      <c r="R1126" s="4"/>
      <c r="S1126" s="4"/>
      <c r="T1126" s="4"/>
      <c r="U1126" s="4"/>
      <c r="V1126" s="4"/>
      <c r="W1126" s="4"/>
      <c r="X1126" s="4"/>
      <c r="Y1126" s="4"/>
      <c r="Z1126" s="4"/>
      <c r="AA1126" s="4"/>
      <c r="AB1126" s="4"/>
      <c r="AC1126" s="4"/>
      <c r="AD1126" s="4"/>
      <c r="AE1126" s="4"/>
    </row>
    <row r="1127" s="2" customFormat="1" ht="21.75" customHeight="1" spans="1:31">
      <c r="A1127" s="17" t="s">
        <v>861</v>
      </c>
      <c r="B1127" s="14"/>
      <c r="C1127" s="14"/>
      <c r="D1127" s="15"/>
      <c r="E1127" s="16"/>
      <c r="G1127" s="4"/>
      <c r="H1127" s="4"/>
      <c r="I1127" s="4"/>
      <c r="J1127" s="4"/>
      <c r="K1127" s="4"/>
      <c r="L1127" s="4"/>
      <c r="M1127" s="4"/>
      <c r="N1127" s="4"/>
      <c r="O1127" s="4"/>
      <c r="P1127" s="4"/>
      <c r="Q1127" s="4"/>
      <c r="R1127" s="4"/>
      <c r="S1127" s="4"/>
      <c r="T1127" s="4"/>
      <c r="U1127" s="4"/>
      <c r="V1127" s="4"/>
      <c r="W1127" s="4"/>
      <c r="X1127" s="4"/>
      <c r="Y1127" s="4"/>
      <c r="Z1127" s="4"/>
      <c r="AA1127" s="4"/>
      <c r="AB1127" s="4"/>
      <c r="AC1127" s="4"/>
      <c r="AD1127" s="4"/>
      <c r="AE1127" s="4"/>
    </row>
    <row r="1128" s="2" customFormat="1" ht="21.75" customHeight="1" spans="1:31">
      <c r="A1128" s="17" t="s">
        <v>862</v>
      </c>
      <c r="B1128" s="14"/>
      <c r="C1128" s="14"/>
      <c r="D1128" s="15"/>
      <c r="E1128" s="16"/>
      <c r="G1128" s="4"/>
      <c r="H1128" s="4"/>
      <c r="I1128" s="4"/>
      <c r="J1128" s="4"/>
      <c r="K1128" s="4"/>
      <c r="L1128" s="4"/>
      <c r="M1128" s="4"/>
      <c r="N1128" s="4"/>
      <c r="O1128" s="4"/>
      <c r="P1128" s="4"/>
      <c r="Q1128" s="4"/>
      <c r="R1128" s="4"/>
      <c r="S1128" s="4"/>
      <c r="T1128" s="4"/>
      <c r="U1128" s="4"/>
      <c r="V1128" s="4"/>
      <c r="W1128" s="4"/>
      <c r="X1128" s="4"/>
      <c r="Y1128" s="4"/>
      <c r="Z1128" s="4"/>
      <c r="AA1128" s="4"/>
      <c r="AB1128" s="4"/>
      <c r="AC1128" s="4"/>
      <c r="AD1128" s="4"/>
      <c r="AE1128" s="4"/>
    </row>
    <row r="1129" s="2" customFormat="1" ht="21.75" customHeight="1" spans="1:31">
      <c r="A1129" s="17" t="s">
        <v>863</v>
      </c>
      <c r="B1129" s="14"/>
      <c r="C1129" s="14"/>
      <c r="D1129" s="15"/>
      <c r="E1129" s="16"/>
      <c r="G1129" s="4"/>
      <c r="H1129" s="4"/>
      <c r="I1129" s="4"/>
      <c r="J1129" s="4"/>
      <c r="K1129" s="4"/>
      <c r="L1129" s="4"/>
      <c r="M1129" s="4"/>
      <c r="N1129" s="4"/>
      <c r="O1129" s="4"/>
      <c r="P1129" s="4"/>
      <c r="Q1129" s="4"/>
      <c r="R1129" s="4"/>
      <c r="S1129" s="4"/>
      <c r="T1129" s="4"/>
      <c r="U1129" s="4"/>
      <c r="V1129" s="4"/>
      <c r="W1129" s="4"/>
      <c r="X1129" s="4"/>
      <c r="Y1129" s="4"/>
      <c r="Z1129" s="4"/>
      <c r="AA1129" s="4"/>
      <c r="AB1129" s="4"/>
      <c r="AC1129" s="4"/>
      <c r="AD1129" s="4"/>
      <c r="AE1129" s="4"/>
    </row>
    <row r="1130" s="2" customFormat="1" ht="21.75" customHeight="1" spans="1:31">
      <c r="A1130" s="13" t="s">
        <v>864</v>
      </c>
      <c r="B1130" s="14"/>
      <c r="C1130" s="14"/>
      <c r="D1130" s="15"/>
      <c r="E1130" s="16"/>
      <c r="G1130" s="4"/>
      <c r="H1130" s="4"/>
      <c r="I1130" s="4"/>
      <c r="J1130" s="4"/>
      <c r="K1130" s="4"/>
      <c r="L1130" s="4"/>
      <c r="M1130" s="4"/>
      <c r="N1130" s="4"/>
      <c r="O1130" s="4"/>
      <c r="P1130" s="4"/>
      <c r="Q1130" s="4"/>
      <c r="R1130" s="4"/>
      <c r="S1130" s="4"/>
      <c r="T1130" s="4"/>
      <c r="U1130" s="4"/>
      <c r="V1130" s="4"/>
      <c r="W1130" s="4"/>
      <c r="X1130" s="4"/>
      <c r="Y1130" s="4"/>
      <c r="Z1130" s="4"/>
      <c r="AA1130" s="4"/>
      <c r="AB1130" s="4"/>
      <c r="AC1130" s="4"/>
      <c r="AD1130" s="4"/>
      <c r="AE1130" s="4"/>
    </row>
    <row r="1131" s="2" customFormat="1" ht="21.75" customHeight="1" spans="1:31">
      <c r="A1131" s="17" t="s">
        <v>865</v>
      </c>
      <c r="B1131" s="14"/>
      <c r="C1131" s="14"/>
      <c r="D1131" s="15"/>
      <c r="E1131" s="16"/>
      <c r="G1131" s="4"/>
      <c r="H1131" s="4"/>
      <c r="I1131" s="4"/>
      <c r="J1131" s="4"/>
      <c r="K1131" s="4"/>
      <c r="L1131" s="4"/>
      <c r="M1131" s="4"/>
      <c r="N1131" s="4"/>
      <c r="O1131" s="4"/>
      <c r="P1131" s="4"/>
      <c r="Q1131" s="4"/>
      <c r="R1131" s="4"/>
      <c r="S1131" s="4"/>
      <c r="T1131" s="4"/>
      <c r="U1131" s="4"/>
      <c r="V1131" s="4"/>
      <c r="W1131" s="4"/>
      <c r="X1131" s="4"/>
      <c r="Y1131" s="4"/>
      <c r="Z1131" s="4"/>
      <c r="AA1131" s="4"/>
      <c r="AB1131" s="4"/>
      <c r="AC1131" s="4"/>
      <c r="AD1131" s="4"/>
      <c r="AE1131" s="4"/>
    </row>
    <row r="1132" s="2" customFormat="1" ht="21.75" customHeight="1" spans="1:31">
      <c r="A1132" s="17" t="s">
        <v>866</v>
      </c>
      <c r="B1132" s="14"/>
      <c r="C1132" s="14"/>
      <c r="D1132" s="15"/>
      <c r="E1132" s="16"/>
      <c r="G1132" s="4"/>
      <c r="H1132" s="4"/>
      <c r="I1132" s="4"/>
      <c r="J1132" s="4"/>
      <c r="K1132" s="4"/>
      <c r="L1132" s="4"/>
      <c r="M1132" s="4"/>
      <c r="N1132" s="4"/>
      <c r="O1132" s="4"/>
      <c r="P1132" s="4"/>
      <c r="Q1132" s="4"/>
      <c r="R1132" s="4"/>
      <c r="S1132" s="4"/>
      <c r="T1132" s="4"/>
      <c r="U1132" s="4"/>
      <c r="V1132" s="4"/>
      <c r="W1132" s="4"/>
      <c r="X1132" s="4"/>
      <c r="Y1132" s="4"/>
      <c r="Z1132" s="4"/>
      <c r="AA1132" s="4"/>
      <c r="AB1132" s="4"/>
      <c r="AC1132" s="4"/>
      <c r="AD1132" s="4"/>
      <c r="AE1132" s="4"/>
    </row>
    <row r="1133" s="2" customFormat="1" ht="21.75" customHeight="1" spans="1:31">
      <c r="A1133" s="13" t="s">
        <v>867</v>
      </c>
      <c r="B1133" s="14">
        <v>914</v>
      </c>
      <c r="C1133" s="14">
        <v>914</v>
      </c>
      <c r="D1133" s="15">
        <f>(C1133/B1133)*100</f>
        <v>100</v>
      </c>
      <c r="E1133" s="16">
        <v>141.049382716049</v>
      </c>
      <c r="G1133" s="4"/>
      <c r="H1133" s="4"/>
      <c r="I1133" s="4"/>
      <c r="J1133" s="4"/>
      <c r="K1133" s="4"/>
      <c r="L1133" s="4"/>
      <c r="M1133" s="4"/>
      <c r="N1133" s="4"/>
      <c r="O1133" s="4"/>
      <c r="P1133" s="4"/>
      <c r="Q1133" s="4"/>
      <c r="R1133" s="4"/>
      <c r="S1133" s="4"/>
      <c r="T1133" s="4"/>
      <c r="U1133" s="4"/>
      <c r="V1133" s="4"/>
      <c r="W1133" s="4"/>
      <c r="X1133" s="4"/>
      <c r="Y1133" s="4"/>
      <c r="Z1133" s="4"/>
      <c r="AA1133" s="4"/>
      <c r="AB1133" s="4"/>
      <c r="AC1133" s="4"/>
      <c r="AD1133" s="4"/>
      <c r="AE1133" s="4"/>
    </row>
    <row r="1134" s="2" customFormat="1" ht="21.75" customHeight="1" spans="1:31">
      <c r="A1134" s="17" t="s">
        <v>868</v>
      </c>
      <c r="B1134" s="14"/>
      <c r="C1134" s="14"/>
      <c r="D1134" s="15"/>
      <c r="E1134" s="16"/>
      <c r="G1134" s="4"/>
      <c r="H1134" s="4"/>
      <c r="I1134" s="4"/>
      <c r="J1134" s="4"/>
      <c r="K1134" s="4"/>
      <c r="L1134" s="4"/>
      <c r="M1134" s="4"/>
      <c r="N1134" s="4"/>
      <c r="O1134" s="4"/>
      <c r="P1134" s="4"/>
      <c r="Q1134" s="4"/>
      <c r="R1134" s="4"/>
      <c r="S1134" s="4"/>
      <c r="T1134" s="4"/>
      <c r="U1134" s="4"/>
      <c r="V1134" s="4"/>
      <c r="W1134" s="4"/>
      <c r="X1134" s="4"/>
      <c r="Y1134" s="4"/>
      <c r="Z1134" s="4"/>
      <c r="AA1134" s="4"/>
      <c r="AB1134" s="4"/>
      <c r="AC1134" s="4"/>
      <c r="AD1134" s="4"/>
      <c r="AE1134" s="4"/>
    </row>
    <row r="1135" s="2" customFormat="1" ht="21.75" customHeight="1" spans="1:31">
      <c r="A1135" s="17" t="s">
        <v>869</v>
      </c>
      <c r="B1135" s="14"/>
      <c r="C1135" s="14">
        <v>914</v>
      </c>
      <c r="D1135" s="15"/>
      <c r="E1135" s="16"/>
      <c r="G1135" s="4"/>
      <c r="H1135" s="4"/>
      <c r="I1135" s="4"/>
      <c r="J1135" s="4"/>
      <c r="K1135" s="4"/>
      <c r="L1135" s="4"/>
      <c r="M1135" s="4"/>
      <c r="N1135" s="4"/>
      <c r="O1135" s="4"/>
      <c r="P1135" s="4"/>
      <c r="Q1135" s="4"/>
      <c r="R1135" s="4"/>
      <c r="S1135" s="4"/>
      <c r="T1135" s="4"/>
      <c r="U1135" s="4"/>
      <c r="V1135" s="4"/>
      <c r="W1135" s="4"/>
      <c r="X1135" s="4"/>
      <c r="Y1135" s="4"/>
      <c r="Z1135" s="4"/>
      <c r="AA1135" s="4"/>
      <c r="AB1135" s="4"/>
      <c r="AC1135" s="4"/>
      <c r="AD1135" s="4"/>
      <c r="AE1135" s="4"/>
    </row>
    <row r="1136" s="2" customFormat="1" ht="21.75" customHeight="1" spans="1:31">
      <c r="A1136" s="13" t="s">
        <v>870</v>
      </c>
      <c r="B1136" s="14">
        <f>B1137+B1156+B1175</f>
        <v>21144</v>
      </c>
      <c r="C1136" s="14">
        <v>9322</v>
      </c>
      <c r="D1136" s="15">
        <f>(C1136/B1136)*100</f>
        <v>44.0881573968975</v>
      </c>
      <c r="E1136" s="16">
        <v>215.437947769817</v>
      </c>
      <c r="G1136" s="4"/>
      <c r="H1136" s="4"/>
      <c r="I1136" s="4"/>
      <c r="J1136" s="4"/>
      <c r="K1136" s="4"/>
      <c r="L1136" s="4"/>
      <c r="M1136" s="4"/>
      <c r="N1136" s="4"/>
      <c r="O1136" s="4"/>
      <c r="P1136" s="4"/>
      <c r="Q1136" s="4"/>
      <c r="R1136" s="4"/>
      <c r="S1136" s="4"/>
      <c r="T1136" s="4"/>
      <c r="U1136" s="4"/>
      <c r="V1136" s="4"/>
      <c r="W1136" s="4"/>
      <c r="X1136" s="4"/>
      <c r="Y1136" s="4"/>
      <c r="Z1136" s="4"/>
      <c r="AA1136" s="4"/>
      <c r="AB1136" s="4"/>
      <c r="AC1136" s="4"/>
      <c r="AD1136" s="4"/>
      <c r="AE1136" s="4"/>
    </row>
    <row r="1137" s="2" customFormat="1" ht="21.75" customHeight="1" spans="1:31">
      <c r="A1137" s="13" t="s">
        <v>871</v>
      </c>
      <c r="B1137" s="14">
        <v>21144</v>
      </c>
      <c r="C1137" s="14">
        <v>9322</v>
      </c>
      <c r="D1137" s="15">
        <f>(C1137/B1137)*100</f>
        <v>44.0881573968975</v>
      </c>
      <c r="E1137" s="16">
        <v>215.437947769817</v>
      </c>
      <c r="G1137" s="4"/>
      <c r="H1137" s="4"/>
      <c r="I1137" s="4"/>
      <c r="J1137" s="4"/>
      <c r="K1137" s="4"/>
      <c r="L1137" s="4"/>
      <c r="M1137" s="4"/>
      <c r="N1137" s="4"/>
      <c r="O1137" s="4"/>
      <c r="P1137" s="4"/>
      <c r="Q1137" s="4"/>
      <c r="R1137" s="4"/>
      <c r="S1137" s="4"/>
      <c r="T1137" s="4"/>
      <c r="U1137" s="4"/>
      <c r="V1137" s="4"/>
      <c r="W1137" s="4"/>
      <c r="X1137" s="4"/>
      <c r="Y1137" s="4"/>
      <c r="Z1137" s="4"/>
      <c r="AA1137" s="4"/>
      <c r="AB1137" s="4"/>
      <c r="AC1137" s="4"/>
      <c r="AD1137" s="4"/>
      <c r="AE1137" s="4"/>
    </row>
    <row r="1138" s="2" customFormat="1" ht="21.75" customHeight="1" spans="1:31">
      <c r="A1138" s="17" t="s">
        <v>10</v>
      </c>
      <c r="B1138" s="14"/>
      <c r="C1138" s="14">
        <v>1125</v>
      </c>
      <c r="D1138" s="15"/>
      <c r="E1138" s="16">
        <v>142.766497461929</v>
      </c>
      <c r="G1138" s="4"/>
      <c r="H1138" s="4"/>
      <c r="I1138" s="4"/>
      <c r="J1138" s="4"/>
      <c r="K1138" s="4"/>
      <c r="L1138" s="4"/>
      <c r="M1138" s="4"/>
      <c r="N1138" s="4"/>
      <c r="O1138" s="4"/>
      <c r="P1138" s="4"/>
      <c r="Q1138" s="4"/>
      <c r="R1138" s="4"/>
      <c r="S1138" s="4"/>
      <c r="T1138" s="4"/>
      <c r="U1138" s="4"/>
      <c r="V1138" s="4"/>
      <c r="W1138" s="4"/>
      <c r="X1138" s="4"/>
      <c r="Y1138" s="4"/>
      <c r="Z1138" s="4"/>
      <c r="AA1138" s="4"/>
      <c r="AB1138" s="4"/>
      <c r="AC1138" s="4"/>
      <c r="AD1138" s="4"/>
      <c r="AE1138" s="4"/>
    </row>
    <row r="1139" s="2" customFormat="1" ht="21.75" customHeight="1" spans="1:31">
      <c r="A1139" s="17" t="s">
        <v>11</v>
      </c>
      <c r="B1139" s="14"/>
      <c r="C1139" s="14"/>
      <c r="D1139" s="15"/>
      <c r="E1139" s="16"/>
      <c r="G1139" s="4"/>
      <c r="H1139" s="4"/>
      <c r="I1139" s="4"/>
      <c r="J1139" s="4"/>
      <c r="K1139" s="4"/>
      <c r="L1139" s="4"/>
      <c r="M1139" s="4"/>
      <c r="N1139" s="4"/>
      <c r="O1139" s="4"/>
      <c r="P1139" s="4"/>
      <c r="Q1139" s="4"/>
      <c r="R1139" s="4"/>
      <c r="S1139" s="4"/>
      <c r="T1139" s="4"/>
      <c r="U1139" s="4"/>
      <c r="V1139" s="4"/>
      <c r="W1139" s="4"/>
      <c r="X1139" s="4"/>
      <c r="Y1139" s="4"/>
      <c r="Z1139" s="4"/>
      <c r="AA1139" s="4"/>
      <c r="AB1139" s="4"/>
      <c r="AC1139" s="4"/>
      <c r="AD1139" s="4"/>
      <c r="AE1139" s="4"/>
    </row>
    <row r="1140" s="2" customFormat="1" ht="21.75" customHeight="1" spans="1:31">
      <c r="A1140" s="17" t="s">
        <v>12</v>
      </c>
      <c r="B1140" s="14"/>
      <c r="C1140" s="14"/>
      <c r="D1140" s="15"/>
      <c r="E1140" s="16"/>
      <c r="G1140" s="4"/>
      <c r="H1140" s="4"/>
      <c r="I1140" s="4"/>
      <c r="J1140" s="4"/>
      <c r="K1140" s="4"/>
      <c r="L1140" s="4"/>
      <c r="M1140" s="4"/>
      <c r="N1140" s="4"/>
      <c r="O1140" s="4"/>
      <c r="P1140" s="4"/>
      <c r="Q1140" s="4"/>
      <c r="R1140" s="4"/>
      <c r="S1140" s="4"/>
      <c r="T1140" s="4"/>
      <c r="U1140" s="4"/>
      <c r="V1140" s="4"/>
      <c r="W1140" s="4"/>
      <c r="X1140" s="4"/>
      <c r="Y1140" s="4"/>
      <c r="Z1140" s="4"/>
      <c r="AA1140" s="4"/>
      <c r="AB1140" s="4"/>
      <c r="AC1140" s="4"/>
      <c r="AD1140" s="4"/>
      <c r="AE1140" s="4"/>
    </row>
    <row r="1141" s="2" customFormat="1" ht="21.75" customHeight="1" spans="1:31">
      <c r="A1141" s="17" t="s">
        <v>872</v>
      </c>
      <c r="B1141" s="14"/>
      <c r="C1141" s="14">
        <v>1273</v>
      </c>
      <c r="D1141" s="15"/>
      <c r="E1141" s="16">
        <v>100.632411067194</v>
      </c>
      <c r="G1141" s="4"/>
      <c r="H1141" s="4"/>
      <c r="I1141" s="4"/>
      <c r="J1141" s="4"/>
      <c r="K1141" s="4"/>
      <c r="L1141" s="4"/>
      <c r="M1141" s="4"/>
      <c r="N1141" s="4"/>
      <c r="O1141" s="4"/>
      <c r="P1141" s="4"/>
      <c r="Q1141" s="4"/>
      <c r="R1141" s="4"/>
      <c r="S1141" s="4"/>
      <c r="T1141" s="4"/>
      <c r="U1141" s="4"/>
      <c r="V1141" s="4"/>
      <c r="W1141" s="4"/>
      <c r="X1141" s="4"/>
      <c r="Y1141" s="4"/>
      <c r="Z1141" s="4"/>
      <c r="AA1141" s="4"/>
      <c r="AB1141" s="4"/>
      <c r="AC1141" s="4"/>
      <c r="AD1141" s="4"/>
      <c r="AE1141" s="4"/>
    </row>
    <row r="1142" s="2" customFormat="1" ht="21.75" customHeight="1" spans="1:31">
      <c r="A1142" s="17" t="s">
        <v>873</v>
      </c>
      <c r="B1142" s="14"/>
      <c r="C1142" s="14">
        <v>4663</v>
      </c>
      <c r="D1142" s="15"/>
      <c r="E1142" s="16">
        <v>205.962897526502</v>
      </c>
      <c r="G1142" s="4"/>
      <c r="H1142" s="4"/>
      <c r="I1142" s="4"/>
      <c r="J1142" s="4"/>
      <c r="K1142" s="4"/>
      <c r="L1142" s="4"/>
      <c r="M1142" s="4"/>
      <c r="N1142" s="4"/>
      <c r="O1142" s="4"/>
      <c r="P1142" s="4"/>
      <c r="Q1142" s="4"/>
      <c r="R1142" s="4"/>
      <c r="S1142" s="4"/>
      <c r="T1142" s="4"/>
      <c r="U1142" s="4"/>
      <c r="V1142" s="4"/>
      <c r="W1142" s="4"/>
      <c r="X1142" s="4"/>
      <c r="Y1142" s="4"/>
      <c r="Z1142" s="4"/>
      <c r="AA1142" s="4"/>
      <c r="AB1142" s="4"/>
      <c r="AC1142" s="4"/>
      <c r="AD1142" s="4"/>
      <c r="AE1142" s="4"/>
    </row>
    <row r="1143" s="2" customFormat="1" ht="21.75" customHeight="1" spans="1:31">
      <c r="A1143" s="17" t="s">
        <v>874</v>
      </c>
      <c r="B1143" s="14"/>
      <c r="C1143" s="14"/>
      <c r="D1143" s="15"/>
      <c r="E1143" s="16"/>
      <c r="G1143" s="4"/>
      <c r="H1143" s="4"/>
      <c r="I1143" s="4"/>
      <c r="J1143" s="4"/>
      <c r="K1143" s="4"/>
      <c r="L1143" s="4"/>
      <c r="M1143" s="4"/>
      <c r="N1143" s="4"/>
      <c r="O1143" s="4"/>
      <c r="P1143" s="4"/>
      <c r="Q1143" s="4"/>
      <c r="R1143" s="4"/>
      <c r="S1143" s="4"/>
      <c r="T1143" s="4"/>
      <c r="U1143" s="4"/>
      <c r="V1143" s="4"/>
      <c r="W1143" s="4"/>
      <c r="X1143" s="4"/>
      <c r="Y1143" s="4"/>
      <c r="Z1143" s="4"/>
      <c r="AA1143" s="4"/>
      <c r="AB1143" s="4"/>
      <c r="AC1143" s="4"/>
      <c r="AD1143" s="4"/>
      <c r="AE1143" s="4"/>
    </row>
    <row r="1144" s="2" customFormat="1" ht="21.75" customHeight="1" spans="1:31">
      <c r="A1144" s="17" t="s">
        <v>875</v>
      </c>
      <c r="B1144" s="14"/>
      <c r="C1144" s="14">
        <v>35</v>
      </c>
      <c r="D1144" s="15"/>
      <c r="E1144" s="16"/>
      <c r="G1144" s="4"/>
      <c r="H1144" s="4"/>
      <c r="I1144" s="4"/>
      <c r="J1144" s="4"/>
      <c r="K1144" s="4"/>
      <c r="L1144" s="4"/>
      <c r="M1144" s="4"/>
      <c r="N1144" s="4"/>
      <c r="O1144" s="4"/>
      <c r="P1144" s="4"/>
      <c r="Q1144" s="4"/>
      <c r="R1144" s="4"/>
      <c r="S1144" s="4"/>
      <c r="T1144" s="4"/>
      <c r="U1144" s="4"/>
      <c r="V1144" s="4"/>
      <c r="W1144" s="4"/>
      <c r="X1144" s="4"/>
      <c r="Y1144" s="4"/>
      <c r="Z1144" s="4"/>
      <c r="AA1144" s="4"/>
      <c r="AB1144" s="4"/>
      <c r="AC1144" s="4"/>
      <c r="AD1144" s="4"/>
      <c r="AE1144" s="4"/>
    </row>
    <row r="1145" s="2" customFormat="1" ht="21.75" customHeight="1" spans="1:31">
      <c r="A1145" s="17" t="s">
        <v>876</v>
      </c>
      <c r="B1145" s="14"/>
      <c r="C1145" s="14">
        <v>98</v>
      </c>
      <c r="D1145" s="15"/>
      <c r="E1145" s="16"/>
      <c r="G1145" s="4"/>
      <c r="H1145" s="4"/>
      <c r="I1145" s="4"/>
      <c r="J1145" s="4"/>
      <c r="K1145" s="4"/>
      <c r="L1145" s="4"/>
      <c r="M1145" s="4"/>
      <c r="N1145" s="4"/>
      <c r="O1145" s="4"/>
      <c r="P1145" s="4"/>
      <c r="Q1145" s="4"/>
      <c r="R1145" s="4"/>
      <c r="S1145" s="4"/>
      <c r="T1145" s="4"/>
      <c r="U1145" s="4"/>
      <c r="V1145" s="4"/>
      <c r="W1145" s="4"/>
      <c r="X1145" s="4"/>
      <c r="Y1145" s="4"/>
      <c r="Z1145" s="4"/>
      <c r="AA1145" s="4"/>
      <c r="AB1145" s="4"/>
      <c r="AC1145" s="4"/>
      <c r="AD1145" s="4"/>
      <c r="AE1145" s="4"/>
    </row>
    <row r="1146" s="2" customFormat="1" ht="21.75" customHeight="1" spans="1:31">
      <c r="A1146" s="17" t="s">
        <v>877</v>
      </c>
      <c r="B1146" s="14"/>
      <c r="C1146" s="14"/>
      <c r="D1146" s="15"/>
      <c r="E1146" s="16"/>
      <c r="G1146" s="4"/>
      <c r="H1146" s="4"/>
      <c r="I1146" s="4"/>
      <c r="J1146" s="4"/>
      <c r="K1146" s="4"/>
      <c r="L1146" s="4"/>
      <c r="M1146" s="4"/>
      <c r="N1146" s="4"/>
      <c r="O1146" s="4"/>
      <c r="P1146" s="4"/>
      <c r="Q1146" s="4"/>
      <c r="R1146" s="4"/>
      <c r="S1146" s="4"/>
      <c r="T1146" s="4"/>
      <c r="U1146" s="4"/>
      <c r="V1146" s="4"/>
      <c r="W1146" s="4"/>
      <c r="X1146" s="4"/>
      <c r="Y1146" s="4"/>
      <c r="Z1146" s="4"/>
      <c r="AA1146" s="4"/>
      <c r="AB1146" s="4"/>
      <c r="AC1146" s="4"/>
      <c r="AD1146" s="4"/>
      <c r="AE1146" s="4"/>
    </row>
    <row r="1147" s="2" customFormat="1" ht="21.75" customHeight="1" spans="1:31">
      <c r="A1147" s="17" t="s">
        <v>878</v>
      </c>
      <c r="B1147" s="14"/>
      <c r="C1147" s="14"/>
      <c r="D1147" s="15"/>
      <c r="E1147" s="16"/>
      <c r="G1147" s="4"/>
      <c r="H1147" s="4"/>
      <c r="I1147" s="4"/>
      <c r="J1147" s="4"/>
      <c r="K1147" s="4"/>
      <c r="L1147" s="4"/>
      <c r="M1147" s="4"/>
      <c r="N1147" s="4"/>
      <c r="O1147" s="4"/>
      <c r="P1147" s="4"/>
      <c r="Q1147" s="4"/>
      <c r="R1147" s="4"/>
      <c r="S1147" s="4"/>
      <c r="T1147" s="4"/>
      <c r="U1147" s="4"/>
      <c r="V1147" s="4"/>
      <c r="W1147" s="4"/>
      <c r="X1147" s="4"/>
      <c r="Y1147" s="4"/>
      <c r="Z1147" s="4"/>
      <c r="AA1147" s="4"/>
      <c r="AB1147" s="4"/>
      <c r="AC1147" s="4"/>
      <c r="AD1147" s="4"/>
      <c r="AE1147" s="4"/>
    </row>
    <row r="1148" s="2" customFormat="1" ht="21.75" customHeight="1" spans="1:31">
      <c r="A1148" s="17" t="s">
        <v>879</v>
      </c>
      <c r="B1148" s="14"/>
      <c r="C1148" s="14">
        <v>10</v>
      </c>
      <c r="D1148" s="15"/>
      <c r="E1148" s="16"/>
      <c r="G1148" s="4"/>
      <c r="H1148" s="4"/>
      <c r="I1148" s="4"/>
      <c r="J1148" s="4"/>
      <c r="K1148" s="4"/>
      <c r="L1148" s="4"/>
      <c r="M1148" s="4"/>
      <c r="N1148" s="4"/>
      <c r="O1148" s="4"/>
      <c r="P1148" s="4"/>
      <c r="Q1148" s="4"/>
      <c r="R1148" s="4"/>
      <c r="S1148" s="4"/>
      <c r="T1148" s="4"/>
      <c r="U1148" s="4"/>
      <c r="V1148" s="4"/>
      <c r="W1148" s="4"/>
      <c r="X1148" s="4"/>
      <c r="Y1148" s="4"/>
      <c r="Z1148" s="4"/>
      <c r="AA1148" s="4"/>
      <c r="AB1148" s="4"/>
      <c r="AC1148" s="4"/>
      <c r="AD1148" s="4"/>
      <c r="AE1148" s="4"/>
    </row>
    <row r="1149" s="2" customFormat="1" ht="21.75" customHeight="1" spans="1:31">
      <c r="A1149" s="17" t="s">
        <v>880</v>
      </c>
      <c r="B1149" s="14"/>
      <c r="C1149" s="14"/>
      <c r="D1149" s="15"/>
      <c r="E1149" s="16"/>
      <c r="G1149" s="4"/>
      <c r="H1149" s="4"/>
      <c r="I1149" s="4"/>
      <c r="J1149" s="4"/>
      <c r="K1149" s="4"/>
      <c r="L1149" s="4"/>
      <c r="M1149" s="4"/>
      <c r="N1149" s="4"/>
      <c r="O1149" s="4"/>
      <c r="P1149" s="4"/>
      <c r="Q1149" s="4"/>
      <c r="R1149" s="4"/>
      <c r="S1149" s="4"/>
      <c r="T1149" s="4"/>
      <c r="U1149" s="4"/>
      <c r="V1149" s="4"/>
      <c r="W1149" s="4"/>
      <c r="X1149" s="4"/>
      <c r="Y1149" s="4"/>
      <c r="Z1149" s="4"/>
      <c r="AA1149" s="4"/>
      <c r="AB1149" s="4"/>
      <c r="AC1149" s="4"/>
      <c r="AD1149" s="4"/>
      <c r="AE1149" s="4"/>
    </row>
    <row r="1150" s="2" customFormat="1" ht="21.75" customHeight="1" spans="1:31">
      <c r="A1150" s="17" t="s">
        <v>881</v>
      </c>
      <c r="B1150" s="14"/>
      <c r="C1150" s="14"/>
      <c r="D1150" s="15"/>
      <c r="E1150" s="16"/>
      <c r="G1150" s="4"/>
      <c r="H1150" s="4"/>
      <c r="I1150" s="4"/>
      <c r="J1150" s="4"/>
      <c r="K1150" s="4"/>
      <c r="L1150" s="4"/>
      <c r="M1150" s="4"/>
      <c r="N1150" s="4"/>
      <c r="O1150" s="4"/>
      <c r="P1150" s="4"/>
      <c r="Q1150" s="4"/>
      <c r="R1150" s="4"/>
      <c r="S1150" s="4"/>
      <c r="T1150" s="4"/>
      <c r="U1150" s="4"/>
      <c r="V1150" s="4"/>
      <c r="W1150" s="4"/>
      <c r="X1150" s="4"/>
      <c r="Y1150" s="4"/>
      <c r="Z1150" s="4"/>
      <c r="AA1150" s="4"/>
      <c r="AB1150" s="4"/>
      <c r="AC1150" s="4"/>
      <c r="AD1150" s="4"/>
      <c r="AE1150" s="4"/>
    </row>
    <row r="1151" s="2" customFormat="1" ht="21.75" customHeight="1" spans="1:31">
      <c r="A1151" s="17" t="s">
        <v>882</v>
      </c>
      <c r="B1151" s="14"/>
      <c r="C1151" s="14"/>
      <c r="D1151" s="15"/>
      <c r="E1151" s="16"/>
      <c r="G1151" s="4"/>
      <c r="H1151" s="4"/>
      <c r="I1151" s="4"/>
      <c r="J1151" s="4"/>
      <c r="K1151" s="4"/>
      <c r="L1151" s="4"/>
      <c r="M1151" s="4"/>
      <c r="N1151" s="4"/>
      <c r="O1151" s="4"/>
      <c r="P1151" s="4"/>
      <c r="Q1151" s="4"/>
      <c r="R1151" s="4"/>
      <c r="S1151" s="4"/>
      <c r="T1151" s="4"/>
      <c r="U1151" s="4"/>
      <c r="V1151" s="4"/>
      <c r="W1151" s="4"/>
      <c r="X1151" s="4"/>
      <c r="Y1151" s="4"/>
      <c r="Z1151" s="4"/>
      <c r="AA1151" s="4"/>
      <c r="AB1151" s="4"/>
      <c r="AC1151" s="4"/>
      <c r="AD1151" s="4"/>
      <c r="AE1151" s="4"/>
    </row>
    <row r="1152" s="2" customFormat="1" ht="21.75" customHeight="1" spans="1:31">
      <c r="A1152" s="17" t="s">
        <v>883</v>
      </c>
      <c r="B1152" s="14"/>
      <c r="C1152" s="14"/>
      <c r="D1152" s="15"/>
      <c r="E1152" s="16"/>
      <c r="G1152" s="4"/>
      <c r="H1152" s="4"/>
      <c r="I1152" s="4"/>
      <c r="J1152" s="4"/>
      <c r="K1152" s="4"/>
      <c r="L1152" s="4"/>
      <c r="M1152" s="4"/>
      <c r="N1152" s="4"/>
      <c r="O1152" s="4"/>
      <c r="P1152" s="4"/>
      <c r="Q1152" s="4"/>
      <c r="R1152" s="4"/>
      <c r="S1152" s="4"/>
      <c r="T1152" s="4"/>
      <c r="U1152" s="4"/>
      <c r="V1152" s="4"/>
      <c r="W1152" s="4"/>
      <c r="X1152" s="4"/>
      <c r="Y1152" s="4"/>
      <c r="Z1152" s="4"/>
      <c r="AA1152" s="4"/>
      <c r="AB1152" s="4"/>
      <c r="AC1152" s="4"/>
      <c r="AD1152" s="4"/>
      <c r="AE1152" s="4"/>
    </row>
    <row r="1153" s="2" customFormat="1" ht="21.75" customHeight="1" spans="1:31">
      <c r="A1153" s="17" t="s">
        <v>884</v>
      </c>
      <c r="B1153" s="14"/>
      <c r="C1153" s="14"/>
      <c r="D1153" s="15"/>
      <c r="E1153" s="16"/>
      <c r="G1153" s="4"/>
      <c r="H1153" s="4"/>
      <c r="I1153" s="4"/>
      <c r="J1153" s="4"/>
      <c r="K1153" s="4"/>
      <c r="L1153" s="4"/>
      <c r="M1153" s="4"/>
      <c r="N1153" s="4"/>
      <c r="O1153" s="4"/>
      <c r="P1153" s="4"/>
      <c r="Q1153" s="4"/>
      <c r="R1153" s="4"/>
      <c r="S1153" s="4"/>
      <c r="T1153" s="4"/>
      <c r="U1153" s="4"/>
      <c r="V1153" s="4"/>
      <c r="W1153" s="4"/>
      <c r="X1153" s="4"/>
      <c r="Y1153" s="4"/>
      <c r="Z1153" s="4"/>
      <c r="AA1153" s="4"/>
      <c r="AB1153" s="4"/>
      <c r="AC1153" s="4"/>
      <c r="AD1153" s="4"/>
      <c r="AE1153" s="4"/>
    </row>
    <row r="1154" s="2" customFormat="1" ht="21.75" customHeight="1" spans="1:31">
      <c r="A1154" s="17" t="s">
        <v>885</v>
      </c>
      <c r="B1154" s="14"/>
      <c r="C1154" s="14"/>
      <c r="D1154" s="15"/>
      <c r="E1154" s="16"/>
      <c r="G1154" s="4"/>
      <c r="H1154" s="4"/>
      <c r="I1154" s="4"/>
      <c r="J1154" s="4"/>
      <c r="K1154" s="4"/>
      <c r="L1154" s="4"/>
      <c r="M1154" s="4"/>
      <c r="N1154" s="4"/>
      <c r="O1154" s="4"/>
      <c r="P1154" s="4"/>
      <c r="Q1154" s="4"/>
      <c r="R1154" s="4"/>
      <c r="S1154" s="4"/>
      <c r="T1154" s="4"/>
      <c r="U1154" s="4"/>
      <c r="V1154" s="4"/>
      <c r="W1154" s="4"/>
      <c r="X1154" s="4"/>
      <c r="Y1154" s="4"/>
      <c r="Z1154" s="4"/>
      <c r="AA1154" s="4"/>
      <c r="AB1154" s="4"/>
      <c r="AC1154" s="4"/>
      <c r="AD1154" s="4"/>
      <c r="AE1154" s="4"/>
    </row>
    <row r="1155" s="2" customFormat="1" ht="21.75" customHeight="1" spans="1:31">
      <c r="A1155" s="17" t="s">
        <v>886</v>
      </c>
      <c r="B1155" s="14"/>
      <c r="C1155" s="14"/>
      <c r="D1155" s="15"/>
      <c r="E1155" s="16"/>
      <c r="G1155" s="4"/>
      <c r="H1155" s="4"/>
      <c r="I1155" s="4"/>
      <c r="J1155" s="4"/>
      <c r="K1155" s="4"/>
      <c r="L1155" s="4"/>
      <c r="M1155" s="4"/>
      <c r="N1155" s="4"/>
      <c r="O1155" s="4"/>
      <c r="P1155" s="4"/>
      <c r="Q1155" s="4"/>
      <c r="R1155" s="4"/>
      <c r="S1155" s="4"/>
      <c r="T1155" s="4"/>
      <c r="U1155" s="4"/>
      <c r="V1155" s="4"/>
      <c r="W1155" s="4"/>
      <c r="X1155" s="4"/>
      <c r="Y1155" s="4"/>
      <c r="Z1155" s="4"/>
      <c r="AA1155" s="4"/>
      <c r="AB1155" s="4"/>
      <c r="AC1155" s="4"/>
      <c r="AD1155" s="4"/>
      <c r="AE1155" s="4"/>
    </row>
    <row r="1156" s="2" customFormat="1" ht="21.75" customHeight="1" spans="1:31">
      <c r="A1156" s="17" t="s">
        <v>887</v>
      </c>
      <c r="B1156" s="14"/>
      <c r="C1156" s="14"/>
      <c r="D1156" s="15"/>
      <c r="E1156" s="16"/>
      <c r="G1156" s="4"/>
      <c r="H1156" s="4"/>
      <c r="I1156" s="4"/>
      <c r="J1156" s="4"/>
      <c r="K1156" s="4"/>
      <c r="L1156" s="4"/>
      <c r="M1156" s="4"/>
      <c r="N1156" s="4"/>
      <c r="O1156" s="4"/>
      <c r="P1156" s="4"/>
      <c r="Q1156" s="4"/>
      <c r="R1156" s="4"/>
      <c r="S1156" s="4"/>
      <c r="T1156" s="4"/>
      <c r="U1156" s="4"/>
      <c r="V1156" s="4"/>
      <c r="W1156" s="4"/>
      <c r="X1156" s="4"/>
      <c r="Y1156" s="4"/>
      <c r="Z1156" s="4"/>
      <c r="AA1156" s="4"/>
      <c r="AB1156" s="4"/>
      <c r="AC1156" s="4"/>
      <c r="AD1156" s="4"/>
      <c r="AE1156" s="4"/>
    </row>
    <row r="1157" s="2" customFormat="1" ht="21.75" customHeight="1" spans="1:31">
      <c r="A1157" s="17" t="s">
        <v>888</v>
      </c>
      <c r="B1157" s="14"/>
      <c r="C1157" s="14"/>
      <c r="D1157" s="15"/>
      <c r="E1157" s="16"/>
      <c r="G1157" s="4"/>
      <c r="H1157" s="4"/>
      <c r="I1157" s="4"/>
      <c r="J1157" s="4"/>
      <c r="K1157" s="4"/>
      <c r="L1157" s="4"/>
      <c r="M1157" s="4"/>
      <c r="N1157" s="4"/>
      <c r="O1157" s="4"/>
      <c r="P1157" s="4"/>
      <c r="Q1157" s="4"/>
      <c r="R1157" s="4"/>
      <c r="S1157" s="4"/>
      <c r="T1157" s="4"/>
      <c r="U1157" s="4"/>
      <c r="V1157" s="4"/>
      <c r="W1157" s="4"/>
      <c r="X1157" s="4"/>
      <c r="Y1157" s="4"/>
      <c r="Z1157" s="4"/>
      <c r="AA1157" s="4"/>
      <c r="AB1157" s="4"/>
      <c r="AC1157" s="4"/>
      <c r="AD1157" s="4"/>
      <c r="AE1157" s="4"/>
    </row>
    <row r="1158" s="2" customFormat="1" ht="21.75" customHeight="1" spans="1:31">
      <c r="A1158" s="17" t="s">
        <v>889</v>
      </c>
      <c r="B1158" s="14"/>
      <c r="C1158" s="14"/>
      <c r="D1158" s="15"/>
      <c r="E1158" s="16"/>
      <c r="G1158" s="4"/>
      <c r="H1158" s="4"/>
      <c r="I1158" s="4"/>
      <c r="J1158" s="4"/>
      <c r="K1158" s="4"/>
      <c r="L1158" s="4"/>
      <c r="M1158" s="4"/>
      <c r="N1158" s="4"/>
      <c r="O1158" s="4"/>
      <c r="P1158" s="4"/>
      <c r="Q1158" s="4"/>
      <c r="R1158" s="4"/>
      <c r="S1158" s="4"/>
      <c r="T1158" s="4"/>
      <c r="U1158" s="4"/>
      <c r="V1158" s="4"/>
      <c r="W1158" s="4"/>
      <c r="X1158" s="4"/>
      <c r="Y1158" s="4"/>
      <c r="Z1158" s="4"/>
      <c r="AA1158" s="4"/>
      <c r="AB1158" s="4"/>
      <c r="AC1158" s="4"/>
      <c r="AD1158" s="4"/>
      <c r="AE1158" s="4"/>
    </row>
    <row r="1159" s="2" customFormat="1" ht="21.75" customHeight="1" spans="1:31">
      <c r="A1159" s="17" t="s">
        <v>890</v>
      </c>
      <c r="B1159" s="14"/>
      <c r="C1159" s="14"/>
      <c r="D1159" s="15"/>
      <c r="E1159" s="16"/>
      <c r="G1159" s="4"/>
      <c r="H1159" s="4"/>
      <c r="I1159" s="4"/>
      <c r="J1159" s="4"/>
      <c r="K1159" s="4"/>
      <c r="L1159" s="4"/>
      <c r="M1159" s="4"/>
      <c r="N1159" s="4"/>
      <c r="O1159" s="4"/>
      <c r="P1159" s="4"/>
      <c r="Q1159" s="4"/>
      <c r="R1159" s="4"/>
      <c r="S1159" s="4"/>
      <c r="T1159" s="4"/>
      <c r="U1159" s="4"/>
      <c r="V1159" s="4"/>
      <c r="W1159" s="4"/>
      <c r="X1159" s="4"/>
      <c r="Y1159" s="4"/>
      <c r="Z1159" s="4"/>
      <c r="AA1159" s="4"/>
      <c r="AB1159" s="4"/>
      <c r="AC1159" s="4"/>
      <c r="AD1159" s="4"/>
      <c r="AE1159" s="4"/>
    </row>
    <row r="1160" s="2" customFormat="1" ht="21.75" customHeight="1" spans="1:31">
      <c r="A1160" s="17" t="s">
        <v>891</v>
      </c>
      <c r="B1160" s="14"/>
      <c r="C1160" s="14"/>
      <c r="D1160" s="15"/>
      <c r="E1160" s="16"/>
      <c r="G1160" s="4"/>
      <c r="H1160" s="4"/>
      <c r="I1160" s="4"/>
      <c r="J1160" s="4"/>
      <c r="K1160" s="4"/>
      <c r="L1160" s="4"/>
      <c r="M1160" s="4"/>
      <c r="N1160" s="4"/>
      <c r="O1160" s="4"/>
      <c r="P1160" s="4"/>
      <c r="Q1160" s="4"/>
      <c r="R1160" s="4"/>
      <c r="S1160" s="4"/>
      <c r="T1160" s="4"/>
      <c r="U1160" s="4"/>
      <c r="V1160" s="4"/>
      <c r="W1160" s="4"/>
      <c r="X1160" s="4"/>
      <c r="Y1160" s="4"/>
      <c r="Z1160" s="4"/>
      <c r="AA1160" s="4"/>
      <c r="AB1160" s="4"/>
      <c r="AC1160" s="4"/>
      <c r="AD1160" s="4"/>
      <c r="AE1160" s="4"/>
    </row>
    <row r="1161" s="2" customFormat="1" ht="21.75" customHeight="1" spans="1:31">
      <c r="A1161" s="17" t="s">
        <v>892</v>
      </c>
      <c r="B1161" s="14"/>
      <c r="C1161" s="14">
        <v>37</v>
      </c>
      <c r="D1161" s="15"/>
      <c r="E1161" s="16"/>
      <c r="G1161" s="4"/>
      <c r="H1161" s="4"/>
      <c r="I1161" s="4"/>
      <c r="J1161" s="4"/>
      <c r="K1161" s="4"/>
      <c r="L1161" s="4"/>
      <c r="M1161" s="4"/>
      <c r="N1161" s="4"/>
      <c r="O1161" s="4"/>
      <c r="P1161" s="4"/>
      <c r="Q1161" s="4"/>
      <c r="R1161" s="4"/>
      <c r="S1161" s="4"/>
      <c r="T1161" s="4"/>
      <c r="U1161" s="4"/>
      <c r="V1161" s="4"/>
      <c r="W1161" s="4"/>
      <c r="X1161" s="4"/>
      <c r="Y1161" s="4"/>
      <c r="Z1161" s="4"/>
      <c r="AA1161" s="4"/>
      <c r="AB1161" s="4"/>
      <c r="AC1161" s="4"/>
      <c r="AD1161" s="4"/>
      <c r="AE1161" s="4"/>
    </row>
    <row r="1162" s="2" customFormat="1" ht="21.75" customHeight="1" spans="1:31">
      <c r="A1162" s="17" t="s">
        <v>19</v>
      </c>
      <c r="B1162" s="14"/>
      <c r="C1162" s="14"/>
      <c r="D1162" s="15"/>
      <c r="E1162" s="16"/>
      <c r="G1162" s="4"/>
      <c r="H1162" s="4"/>
      <c r="I1162" s="4"/>
      <c r="J1162" s="4"/>
      <c r="K1162" s="4"/>
      <c r="L1162" s="4"/>
      <c r="M1162" s="4"/>
      <c r="N1162" s="4"/>
      <c r="O1162" s="4"/>
      <c r="P1162" s="4"/>
      <c r="Q1162" s="4"/>
      <c r="R1162" s="4"/>
      <c r="S1162" s="4"/>
      <c r="T1162" s="4"/>
      <c r="U1162" s="4"/>
      <c r="V1162" s="4"/>
      <c r="W1162" s="4"/>
      <c r="X1162" s="4"/>
      <c r="Y1162" s="4"/>
      <c r="Z1162" s="4"/>
      <c r="AA1162" s="4"/>
      <c r="AB1162" s="4"/>
      <c r="AC1162" s="4"/>
      <c r="AD1162" s="4"/>
      <c r="AE1162" s="4"/>
    </row>
    <row r="1163" s="2" customFormat="1" ht="21.75" customHeight="1" spans="1:31">
      <c r="A1163" s="17" t="s">
        <v>893</v>
      </c>
      <c r="B1163" s="14"/>
      <c r="C1163" s="14">
        <v>2081</v>
      </c>
      <c r="D1163" s="15"/>
      <c r="E1163" s="16">
        <v>20810</v>
      </c>
      <c r="G1163" s="4"/>
      <c r="H1163" s="4"/>
      <c r="I1163" s="4"/>
      <c r="J1163" s="4"/>
      <c r="K1163" s="4"/>
      <c r="L1163" s="4"/>
      <c r="M1163" s="4"/>
      <c r="N1163" s="4"/>
      <c r="O1163" s="4"/>
      <c r="P1163" s="4"/>
      <c r="Q1163" s="4"/>
      <c r="R1163" s="4"/>
      <c r="S1163" s="4"/>
      <c r="T1163" s="4"/>
      <c r="U1163" s="4"/>
      <c r="V1163" s="4"/>
      <c r="W1163" s="4"/>
      <c r="X1163" s="4"/>
      <c r="Y1163" s="4"/>
      <c r="Z1163" s="4"/>
      <c r="AA1163" s="4"/>
      <c r="AB1163" s="4"/>
      <c r="AC1163" s="4"/>
      <c r="AD1163" s="4"/>
      <c r="AE1163" s="4"/>
    </row>
    <row r="1164" s="2" customFormat="1" ht="21.75" customHeight="1" spans="1:31">
      <c r="A1164" s="13" t="s">
        <v>894</v>
      </c>
      <c r="B1164" s="14"/>
      <c r="C1164" s="14"/>
      <c r="D1164" s="15"/>
      <c r="E1164" s="16"/>
      <c r="G1164" s="4"/>
      <c r="H1164" s="4"/>
      <c r="I1164" s="4"/>
      <c r="J1164" s="4"/>
      <c r="K1164" s="4"/>
      <c r="L1164" s="4"/>
      <c r="M1164" s="4"/>
      <c r="N1164" s="4"/>
      <c r="O1164" s="4"/>
      <c r="P1164" s="4"/>
      <c r="Q1164" s="4"/>
      <c r="R1164" s="4"/>
      <c r="S1164" s="4"/>
      <c r="T1164" s="4"/>
      <c r="U1164" s="4"/>
      <c r="V1164" s="4"/>
      <c r="W1164" s="4"/>
      <c r="X1164" s="4"/>
      <c r="Y1164" s="4"/>
      <c r="Z1164" s="4"/>
      <c r="AA1164" s="4"/>
      <c r="AB1164" s="4"/>
      <c r="AC1164" s="4"/>
      <c r="AD1164" s="4"/>
      <c r="AE1164" s="4"/>
    </row>
    <row r="1165" s="2" customFormat="1" ht="21.75" customHeight="1" spans="1:31">
      <c r="A1165" s="17" t="s">
        <v>10</v>
      </c>
      <c r="B1165" s="14"/>
      <c r="C1165" s="14"/>
      <c r="D1165" s="15"/>
      <c r="E1165" s="16"/>
      <c r="G1165" s="4"/>
      <c r="H1165" s="4"/>
      <c r="I1165" s="4"/>
      <c r="J1165" s="4"/>
      <c r="K1165" s="4"/>
      <c r="L1165" s="4"/>
      <c r="M1165" s="4"/>
      <c r="N1165" s="4"/>
      <c r="O1165" s="4"/>
      <c r="P1165" s="4"/>
      <c r="Q1165" s="4"/>
      <c r="R1165" s="4"/>
      <c r="S1165" s="4"/>
      <c r="T1165" s="4"/>
      <c r="U1165" s="4"/>
      <c r="V1165" s="4"/>
      <c r="W1165" s="4"/>
      <c r="X1165" s="4"/>
      <c r="Y1165" s="4"/>
      <c r="Z1165" s="4"/>
      <c r="AA1165" s="4"/>
      <c r="AB1165" s="4"/>
      <c r="AC1165" s="4"/>
      <c r="AD1165" s="4"/>
      <c r="AE1165" s="4"/>
    </row>
    <row r="1166" s="2" customFormat="1" ht="21.75" customHeight="1" spans="1:31">
      <c r="A1166" s="17" t="s">
        <v>11</v>
      </c>
      <c r="B1166" s="14"/>
      <c r="C1166" s="14"/>
      <c r="D1166" s="15"/>
      <c r="E1166" s="16"/>
      <c r="G1166" s="4"/>
      <c r="H1166" s="4"/>
      <c r="I1166" s="4"/>
      <c r="J1166" s="4"/>
      <c r="K1166" s="4"/>
      <c r="L1166" s="4"/>
      <c r="M1166" s="4"/>
      <c r="N1166" s="4"/>
      <c r="O1166" s="4"/>
      <c r="P1166" s="4"/>
      <c r="Q1166" s="4"/>
      <c r="R1166" s="4"/>
      <c r="S1166" s="4"/>
      <c r="T1166" s="4"/>
      <c r="U1166" s="4"/>
      <c r="V1166" s="4"/>
      <c r="W1166" s="4"/>
      <c r="X1166" s="4"/>
      <c r="Y1166" s="4"/>
      <c r="Z1166" s="4"/>
      <c r="AA1166" s="4"/>
      <c r="AB1166" s="4"/>
      <c r="AC1166" s="4"/>
      <c r="AD1166" s="4"/>
      <c r="AE1166" s="4"/>
    </row>
    <row r="1167" s="2" customFormat="1" ht="21.75" customHeight="1" spans="1:31">
      <c r="A1167" s="17" t="s">
        <v>12</v>
      </c>
      <c r="B1167" s="14"/>
      <c r="C1167" s="14"/>
      <c r="D1167" s="15"/>
      <c r="E1167" s="16"/>
      <c r="G1167" s="4"/>
      <c r="H1167" s="4"/>
      <c r="I1167" s="4"/>
      <c r="J1167" s="4"/>
      <c r="K1167" s="4"/>
      <c r="L1167" s="4"/>
      <c r="M1167" s="4"/>
      <c r="N1167" s="4"/>
      <c r="O1167" s="4"/>
      <c r="P1167" s="4"/>
      <c r="Q1167" s="4"/>
      <c r="R1167" s="4"/>
      <c r="S1167" s="4"/>
      <c r="T1167" s="4"/>
      <c r="U1167" s="4"/>
      <c r="V1167" s="4"/>
      <c r="W1167" s="4"/>
      <c r="X1167" s="4"/>
      <c r="Y1167" s="4"/>
      <c r="Z1167" s="4"/>
      <c r="AA1167" s="4"/>
      <c r="AB1167" s="4"/>
      <c r="AC1167" s="4"/>
      <c r="AD1167" s="4"/>
      <c r="AE1167" s="4"/>
    </row>
    <row r="1168" s="2" customFormat="1" ht="21.75" customHeight="1" spans="1:31">
      <c r="A1168" s="17" t="s">
        <v>895</v>
      </c>
      <c r="B1168" s="14"/>
      <c r="C1168" s="14"/>
      <c r="D1168" s="15"/>
      <c r="E1168" s="16"/>
      <c r="G1168" s="4"/>
      <c r="H1168" s="4"/>
      <c r="I1168" s="4"/>
      <c r="J1168" s="4"/>
      <c r="K1168" s="4"/>
      <c r="L1168" s="4"/>
      <c r="M1168" s="4"/>
      <c r="N1168" s="4"/>
      <c r="O1168" s="4"/>
      <c r="P1168" s="4"/>
      <c r="Q1168" s="4"/>
      <c r="R1168" s="4"/>
      <c r="S1168" s="4"/>
      <c r="T1168" s="4"/>
      <c r="U1168" s="4"/>
      <c r="V1168" s="4"/>
      <c r="W1168" s="4"/>
      <c r="X1168" s="4"/>
      <c r="Y1168" s="4"/>
      <c r="Z1168" s="4"/>
      <c r="AA1168" s="4"/>
      <c r="AB1168" s="4"/>
      <c r="AC1168" s="4"/>
      <c r="AD1168" s="4"/>
      <c r="AE1168" s="4"/>
    </row>
    <row r="1169" s="2" customFormat="1" ht="21.75" customHeight="1" spans="1:31">
      <c r="A1169" s="17" t="s">
        <v>896</v>
      </c>
      <c r="B1169" s="14"/>
      <c r="C1169" s="14"/>
      <c r="D1169" s="15"/>
      <c r="E1169" s="16"/>
      <c r="G1169" s="4"/>
      <c r="H1169" s="4"/>
      <c r="I1169" s="4"/>
      <c r="J1169" s="4"/>
      <c r="K1169" s="4"/>
      <c r="L1169" s="4"/>
      <c r="M1169" s="4"/>
      <c r="N1169" s="4"/>
      <c r="O1169" s="4"/>
      <c r="P1169" s="4"/>
      <c r="Q1169" s="4"/>
      <c r="R1169" s="4"/>
      <c r="S1169" s="4"/>
      <c r="T1169" s="4"/>
      <c r="U1169" s="4"/>
      <c r="V1169" s="4"/>
      <c r="W1169" s="4"/>
      <c r="X1169" s="4"/>
      <c r="Y1169" s="4"/>
      <c r="Z1169" s="4"/>
      <c r="AA1169" s="4"/>
      <c r="AB1169" s="4"/>
      <c r="AC1169" s="4"/>
      <c r="AD1169" s="4"/>
      <c r="AE1169" s="4"/>
    </row>
    <row r="1170" s="2" customFormat="1" ht="21.75" customHeight="1" spans="1:31">
      <c r="A1170" s="17" t="s">
        <v>897</v>
      </c>
      <c r="B1170" s="14"/>
      <c r="C1170" s="14"/>
      <c r="D1170" s="15"/>
      <c r="E1170" s="16"/>
      <c r="G1170" s="4"/>
      <c r="H1170" s="4"/>
      <c r="I1170" s="4"/>
      <c r="J1170" s="4"/>
      <c r="K1170" s="4"/>
      <c r="L1170" s="4"/>
      <c r="M1170" s="4"/>
      <c r="N1170" s="4"/>
      <c r="O1170" s="4"/>
      <c r="P1170" s="4"/>
      <c r="Q1170" s="4"/>
      <c r="R1170" s="4"/>
      <c r="S1170" s="4"/>
      <c r="T1170" s="4"/>
      <c r="U1170" s="4"/>
      <c r="V1170" s="4"/>
      <c r="W1170" s="4"/>
      <c r="X1170" s="4"/>
      <c r="Y1170" s="4"/>
      <c r="Z1170" s="4"/>
      <c r="AA1170" s="4"/>
      <c r="AB1170" s="4"/>
      <c r="AC1170" s="4"/>
      <c r="AD1170" s="4"/>
      <c r="AE1170" s="4"/>
    </row>
    <row r="1171" s="2" customFormat="1" ht="21.75" customHeight="1" spans="1:31">
      <c r="A1171" s="17" t="s">
        <v>898</v>
      </c>
      <c r="B1171" s="14"/>
      <c r="C1171" s="14"/>
      <c r="D1171" s="15"/>
      <c r="E1171" s="16"/>
      <c r="G1171" s="4"/>
      <c r="H1171" s="4"/>
      <c r="I1171" s="4"/>
      <c r="J1171" s="4"/>
      <c r="K1171" s="4"/>
      <c r="L1171" s="4"/>
      <c r="M1171" s="4"/>
      <c r="N1171" s="4"/>
      <c r="O1171" s="4"/>
      <c r="P1171" s="4"/>
      <c r="Q1171" s="4"/>
      <c r="R1171" s="4"/>
      <c r="S1171" s="4"/>
      <c r="T1171" s="4"/>
      <c r="U1171" s="4"/>
      <c r="V1171" s="4"/>
      <c r="W1171" s="4"/>
      <c r="X1171" s="4"/>
      <c r="Y1171" s="4"/>
      <c r="Z1171" s="4"/>
      <c r="AA1171" s="4"/>
      <c r="AB1171" s="4"/>
      <c r="AC1171" s="4"/>
      <c r="AD1171" s="4"/>
      <c r="AE1171" s="4"/>
    </row>
    <row r="1172" s="2" customFormat="1" ht="21.75" customHeight="1" spans="1:31">
      <c r="A1172" s="17" t="s">
        <v>899</v>
      </c>
      <c r="B1172" s="14"/>
      <c r="C1172" s="14"/>
      <c r="D1172" s="15"/>
      <c r="E1172" s="16"/>
      <c r="G1172" s="4"/>
      <c r="H1172" s="4"/>
      <c r="I1172" s="4"/>
      <c r="J1172" s="4"/>
      <c r="K1172" s="4"/>
      <c r="L1172" s="4"/>
      <c r="M1172" s="4"/>
      <c r="N1172" s="4"/>
      <c r="O1172" s="4"/>
      <c r="P1172" s="4"/>
      <c r="Q1172" s="4"/>
      <c r="R1172" s="4"/>
      <c r="S1172" s="4"/>
      <c r="T1172" s="4"/>
      <c r="U1172" s="4"/>
      <c r="V1172" s="4"/>
      <c r="W1172" s="4"/>
      <c r="X1172" s="4"/>
      <c r="Y1172" s="4"/>
      <c r="Z1172" s="4"/>
      <c r="AA1172" s="4"/>
      <c r="AB1172" s="4"/>
      <c r="AC1172" s="4"/>
      <c r="AD1172" s="4"/>
      <c r="AE1172" s="4"/>
    </row>
    <row r="1173" s="2" customFormat="1" ht="21.75" customHeight="1" spans="1:31">
      <c r="A1173" s="17" t="s">
        <v>900</v>
      </c>
      <c r="B1173" s="14"/>
      <c r="C1173" s="14"/>
      <c r="D1173" s="15"/>
      <c r="E1173" s="16"/>
      <c r="G1173" s="4"/>
      <c r="H1173" s="4"/>
      <c r="I1173" s="4"/>
      <c r="J1173" s="4"/>
      <c r="K1173" s="4"/>
      <c r="L1173" s="4"/>
      <c r="M1173" s="4"/>
      <c r="N1173" s="4"/>
      <c r="O1173" s="4"/>
      <c r="P1173" s="4"/>
      <c r="Q1173" s="4"/>
      <c r="R1173" s="4"/>
      <c r="S1173" s="4"/>
      <c r="T1173" s="4"/>
      <c r="U1173" s="4"/>
      <c r="V1173" s="4"/>
      <c r="W1173" s="4"/>
      <c r="X1173" s="4"/>
      <c r="Y1173" s="4"/>
      <c r="Z1173" s="4"/>
      <c r="AA1173" s="4"/>
      <c r="AB1173" s="4"/>
      <c r="AC1173" s="4"/>
      <c r="AD1173" s="4"/>
      <c r="AE1173" s="4"/>
    </row>
    <row r="1174" s="2" customFormat="1" ht="21.75" customHeight="1" spans="1:31">
      <c r="A1174" s="17" t="s">
        <v>901</v>
      </c>
      <c r="B1174" s="14"/>
      <c r="C1174" s="14"/>
      <c r="D1174" s="15"/>
      <c r="E1174" s="16"/>
      <c r="G1174" s="4"/>
      <c r="H1174" s="4"/>
      <c r="I1174" s="4"/>
      <c r="J1174" s="4"/>
      <c r="K1174" s="4"/>
      <c r="L1174" s="4"/>
      <c r="M1174" s="4"/>
      <c r="N1174" s="4"/>
      <c r="O1174" s="4"/>
      <c r="P1174" s="4"/>
      <c r="Q1174" s="4"/>
      <c r="R1174" s="4"/>
      <c r="S1174" s="4"/>
      <c r="T1174" s="4"/>
      <c r="U1174" s="4"/>
      <c r="V1174" s="4"/>
      <c r="W1174" s="4"/>
      <c r="X1174" s="4"/>
      <c r="Y1174" s="4"/>
      <c r="Z1174" s="4"/>
      <c r="AA1174" s="4"/>
      <c r="AB1174" s="4"/>
      <c r="AC1174" s="4"/>
      <c r="AD1174" s="4"/>
      <c r="AE1174" s="4"/>
    </row>
    <row r="1175" s="2" customFormat="1" ht="21.75" customHeight="1" spans="1:31">
      <c r="A1175" s="17" t="s">
        <v>902</v>
      </c>
      <c r="B1175" s="14"/>
      <c r="C1175" s="14"/>
      <c r="D1175" s="15"/>
      <c r="E1175" s="16"/>
      <c r="G1175" s="4"/>
      <c r="H1175" s="4"/>
      <c r="I1175" s="4"/>
      <c r="J1175" s="4"/>
      <c r="K1175" s="4"/>
      <c r="L1175" s="4"/>
      <c r="M1175" s="4"/>
      <c r="N1175" s="4"/>
      <c r="O1175" s="4"/>
      <c r="P1175" s="4"/>
      <c r="Q1175" s="4"/>
      <c r="R1175" s="4"/>
      <c r="S1175" s="4"/>
      <c r="T1175" s="4"/>
      <c r="U1175" s="4"/>
      <c r="V1175" s="4"/>
      <c r="W1175" s="4"/>
      <c r="X1175" s="4"/>
      <c r="Y1175" s="4"/>
      <c r="Z1175" s="4"/>
      <c r="AA1175" s="4"/>
      <c r="AB1175" s="4"/>
      <c r="AC1175" s="4"/>
      <c r="AD1175" s="4"/>
      <c r="AE1175" s="4"/>
    </row>
    <row r="1176" s="2" customFormat="1" ht="21.75" customHeight="1" spans="1:31">
      <c r="A1176" s="17" t="s">
        <v>903</v>
      </c>
      <c r="B1176" s="14"/>
      <c r="C1176" s="14"/>
      <c r="D1176" s="15"/>
      <c r="E1176" s="16"/>
      <c r="G1176" s="4"/>
      <c r="H1176" s="4"/>
      <c r="I1176" s="4"/>
      <c r="J1176" s="4"/>
      <c r="K1176" s="4"/>
      <c r="L1176" s="4"/>
      <c r="M1176" s="4"/>
      <c r="N1176" s="4"/>
      <c r="O1176" s="4"/>
      <c r="P1176" s="4"/>
      <c r="Q1176" s="4"/>
      <c r="R1176" s="4"/>
      <c r="S1176" s="4"/>
      <c r="T1176" s="4"/>
      <c r="U1176" s="4"/>
      <c r="V1176" s="4"/>
      <c r="W1176" s="4"/>
      <c r="X1176" s="4"/>
      <c r="Y1176" s="4"/>
      <c r="Z1176" s="4"/>
      <c r="AA1176" s="4"/>
      <c r="AB1176" s="4"/>
      <c r="AC1176" s="4"/>
      <c r="AD1176" s="4"/>
      <c r="AE1176" s="4"/>
    </row>
    <row r="1177" s="2" customFormat="1" ht="21.75" customHeight="1" spans="1:31">
      <c r="A1177" s="17" t="s">
        <v>904</v>
      </c>
      <c r="B1177" s="14"/>
      <c r="C1177" s="14"/>
      <c r="D1177" s="15"/>
      <c r="E1177" s="16"/>
      <c r="G1177" s="4"/>
      <c r="H1177" s="4"/>
      <c r="I1177" s="4"/>
      <c r="J1177" s="4"/>
      <c r="K1177" s="4"/>
      <c r="L1177" s="4"/>
      <c r="M1177" s="4"/>
      <c r="N1177" s="4"/>
      <c r="O1177" s="4"/>
      <c r="P1177" s="4"/>
      <c r="Q1177" s="4"/>
      <c r="R1177" s="4"/>
      <c r="S1177" s="4"/>
      <c r="T1177" s="4"/>
      <c r="U1177" s="4"/>
      <c r="V1177" s="4"/>
      <c r="W1177" s="4"/>
      <c r="X1177" s="4"/>
      <c r="Y1177" s="4"/>
      <c r="Z1177" s="4"/>
      <c r="AA1177" s="4"/>
      <c r="AB1177" s="4"/>
      <c r="AC1177" s="4"/>
      <c r="AD1177" s="4"/>
      <c r="AE1177" s="4"/>
    </row>
    <row r="1178" s="2" customFormat="1" ht="21.75" customHeight="1" spans="1:31">
      <c r="A1178" s="17" t="s">
        <v>905</v>
      </c>
      <c r="B1178" s="14"/>
      <c r="C1178" s="14"/>
      <c r="D1178" s="15"/>
      <c r="E1178" s="16"/>
      <c r="G1178" s="4"/>
      <c r="H1178" s="4"/>
      <c r="I1178" s="4"/>
      <c r="J1178" s="4"/>
      <c r="K1178" s="4"/>
      <c r="L1178" s="4"/>
      <c r="M1178" s="4"/>
      <c r="N1178" s="4"/>
      <c r="O1178" s="4"/>
      <c r="P1178" s="4"/>
      <c r="Q1178" s="4"/>
      <c r="R1178" s="4"/>
      <c r="S1178" s="4"/>
      <c r="T1178" s="4"/>
      <c r="U1178" s="4"/>
      <c r="V1178" s="4"/>
      <c r="W1178" s="4"/>
      <c r="X1178" s="4"/>
      <c r="Y1178" s="4"/>
      <c r="Z1178" s="4"/>
      <c r="AA1178" s="4"/>
      <c r="AB1178" s="4"/>
      <c r="AC1178" s="4"/>
      <c r="AD1178" s="4"/>
      <c r="AE1178" s="4"/>
    </row>
    <row r="1179" s="2" customFormat="1" ht="21.75" customHeight="1" spans="1:31">
      <c r="A1179" s="13" t="s">
        <v>906</v>
      </c>
      <c r="B1179" s="14"/>
      <c r="C1179" s="14"/>
      <c r="D1179" s="15"/>
      <c r="E1179" s="16"/>
      <c r="G1179" s="4"/>
      <c r="H1179" s="4"/>
      <c r="I1179" s="4"/>
      <c r="J1179" s="4"/>
      <c r="K1179" s="4"/>
      <c r="L1179" s="4"/>
      <c r="M1179" s="4"/>
      <c r="N1179" s="4"/>
      <c r="O1179" s="4"/>
      <c r="P1179" s="4"/>
      <c r="Q1179" s="4"/>
      <c r="R1179" s="4"/>
      <c r="S1179" s="4"/>
      <c r="T1179" s="4"/>
      <c r="U1179" s="4"/>
      <c r="V1179" s="4"/>
      <c r="W1179" s="4"/>
      <c r="X1179" s="4"/>
      <c r="Y1179" s="4"/>
      <c r="Z1179" s="4"/>
      <c r="AA1179" s="4"/>
      <c r="AB1179" s="4"/>
      <c r="AC1179" s="4"/>
      <c r="AD1179" s="4"/>
      <c r="AE1179" s="4"/>
    </row>
    <row r="1180" s="2" customFormat="1" ht="21.75" customHeight="1" spans="1:31">
      <c r="A1180" s="17" t="s">
        <v>907</v>
      </c>
      <c r="B1180" s="14"/>
      <c r="C1180" s="14"/>
      <c r="D1180" s="15"/>
      <c r="E1180" s="16"/>
      <c r="G1180" s="4"/>
      <c r="H1180" s="4"/>
      <c r="I1180" s="4"/>
      <c r="J1180" s="4"/>
      <c r="K1180" s="4"/>
      <c r="L1180" s="4"/>
      <c r="M1180" s="4"/>
      <c r="N1180" s="4"/>
      <c r="O1180" s="4"/>
      <c r="P1180" s="4"/>
      <c r="Q1180" s="4"/>
      <c r="R1180" s="4"/>
      <c r="S1180" s="4"/>
      <c r="T1180" s="4"/>
      <c r="U1180" s="4"/>
      <c r="V1180" s="4"/>
      <c r="W1180" s="4"/>
      <c r="X1180" s="4"/>
      <c r="Y1180" s="4"/>
      <c r="Z1180" s="4"/>
      <c r="AA1180" s="4"/>
      <c r="AB1180" s="4"/>
      <c r="AC1180" s="4"/>
      <c r="AD1180" s="4"/>
      <c r="AE1180" s="4"/>
    </row>
    <row r="1181" s="2" customFormat="1" ht="21.75" customHeight="1" spans="1:31">
      <c r="A1181" s="13" t="s">
        <v>908</v>
      </c>
      <c r="B1181" s="14">
        <f>B1182+B1193+B1197</f>
        <v>16033</v>
      </c>
      <c r="C1181" s="14">
        <v>16033</v>
      </c>
      <c r="D1181" s="15">
        <f>(C1181/B1181)*100</f>
        <v>100</v>
      </c>
      <c r="E1181" s="16">
        <v>192.150047938639</v>
      </c>
      <c r="G1181" s="4"/>
      <c r="H1181" s="4"/>
      <c r="I1181" s="4"/>
      <c r="J1181" s="4"/>
      <c r="K1181" s="4"/>
      <c r="L1181" s="4"/>
      <c r="M1181" s="4"/>
      <c r="N1181" s="4"/>
      <c r="O1181" s="4"/>
      <c r="P1181" s="4"/>
      <c r="Q1181" s="4"/>
      <c r="R1181" s="4"/>
      <c r="S1181" s="4"/>
      <c r="T1181" s="4"/>
      <c r="U1181" s="4"/>
      <c r="V1181" s="4"/>
      <c r="W1181" s="4"/>
      <c r="X1181" s="4"/>
      <c r="Y1181" s="4"/>
      <c r="Z1181" s="4"/>
      <c r="AA1181" s="4"/>
      <c r="AB1181" s="4"/>
      <c r="AC1181" s="4"/>
      <c r="AD1181" s="4"/>
      <c r="AE1181" s="4"/>
    </row>
    <row r="1182" s="2" customFormat="1" ht="21.75" customHeight="1" spans="1:31">
      <c r="A1182" s="13" t="s">
        <v>909</v>
      </c>
      <c r="B1182" s="14">
        <v>12282</v>
      </c>
      <c r="C1182" s="14">
        <v>12282</v>
      </c>
      <c r="D1182" s="15">
        <f>(C1182/B1182)*100</f>
        <v>100</v>
      </c>
      <c r="E1182" s="16">
        <v>254.496477414007</v>
      </c>
      <c r="G1182" s="4"/>
      <c r="H1182" s="4"/>
      <c r="I1182" s="4"/>
      <c r="J1182" s="4"/>
      <c r="K1182" s="4"/>
      <c r="L1182" s="4"/>
      <c r="M1182" s="4"/>
      <c r="N1182" s="4"/>
      <c r="O1182" s="4"/>
      <c r="P1182" s="4"/>
      <c r="Q1182" s="4"/>
      <c r="R1182" s="4"/>
      <c r="S1182" s="4"/>
      <c r="T1182" s="4"/>
      <c r="U1182" s="4"/>
      <c r="V1182" s="4"/>
      <c r="W1182" s="4"/>
      <c r="X1182" s="4"/>
      <c r="Y1182" s="4"/>
      <c r="Z1182" s="4"/>
      <c r="AA1182" s="4"/>
      <c r="AB1182" s="4"/>
      <c r="AC1182" s="4"/>
      <c r="AD1182" s="4"/>
      <c r="AE1182" s="4"/>
    </row>
    <row r="1183" s="2" customFormat="1" ht="21.75" customHeight="1" spans="1:31">
      <c r="A1183" s="17" t="s">
        <v>910</v>
      </c>
      <c r="B1183" s="14"/>
      <c r="C1183" s="14"/>
      <c r="D1183" s="15"/>
      <c r="E1183" s="16"/>
      <c r="G1183" s="4"/>
      <c r="H1183" s="4"/>
      <c r="I1183" s="4"/>
      <c r="J1183" s="4"/>
      <c r="K1183" s="4"/>
      <c r="L1183" s="4"/>
      <c r="M1183" s="4"/>
      <c r="N1183" s="4"/>
      <c r="O1183" s="4"/>
      <c r="P1183" s="4"/>
      <c r="Q1183" s="4"/>
      <c r="R1183" s="4"/>
      <c r="S1183" s="4"/>
      <c r="T1183" s="4"/>
      <c r="U1183" s="4"/>
      <c r="V1183" s="4"/>
      <c r="W1183" s="4"/>
      <c r="X1183" s="4"/>
      <c r="Y1183" s="4"/>
      <c r="Z1183" s="4"/>
      <c r="AA1183" s="4"/>
      <c r="AB1183" s="4"/>
      <c r="AC1183" s="4"/>
      <c r="AD1183" s="4"/>
      <c r="AE1183" s="4"/>
    </row>
    <row r="1184" s="2" customFormat="1" ht="21.75" customHeight="1" spans="1:31">
      <c r="A1184" s="17" t="s">
        <v>911</v>
      </c>
      <c r="B1184" s="14"/>
      <c r="C1184" s="14"/>
      <c r="D1184" s="15"/>
      <c r="E1184" s="16"/>
      <c r="G1184" s="4"/>
      <c r="H1184" s="4"/>
      <c r="I1184" s="4"/>
      <c r="J1184" s="4"/>
      <c r="K1184" s="4"/>
      <c r="L1184" s="4"/>
      <c r="M1184" s="4"/>
      <c r="N1184" s="4"/>
      <c r="O1184" s="4"/>
      <c r="P1184" s="4"/>
      <c r="Q1184" s="4"/>
      <c r="R1184" s="4"/>
      <c r="S1184" s="4"/>
      <c r="T1184" s="4"/>
      <c r="U1184" s="4"/>
      <c r="V1184" s="4"/>
      <c r="W1184" s="4"/>
      <c r="X1184" s="4"/>
      <c r="Y1184" s="4"/>
      <c r="Z1184" s="4"/>
      <c r="AA1184" s="4"/>
      <c r="AB1184" s="4"/>
      <c r="AC1184" s="4"/>
      <c r="AD1184" s="4"/>
      <c r="AE1184" s="4"/>
    </row>
    <row r="1185" s="2" customFormat="1" ht="21.75" customHeight="1" spans="1:31">
      <c r="A1185" s="17" t="s">
        <v>912</v>
      </c>
      <c r="B1185" s="14"/>
      <c r="C1185" s="14">
        <v>6965</v>
      </c>
      <c r="D1185" s="15"/>
      <c r="E1185" s="16">
        <v>144.682176983797</v>
      </c>
      <c r="G1185" s="4"/>
      <c r="H1185" s="4"/>
      <c r="I1185" s="4"/>
      <c r="J1185" s="4"/>
      <c r="K1185" s="4"/>
      <c r="L1185" s="4"/>
      <c r="M1185" s="4"/>
      <c r="N1185" s="4"/>
      <c r="O1185" s="4"/>
      <c r="P1185" s="4"/>
      <c r="Q1185" s="4"/>
      <c r="R1185" s="4"/>
      <c r="S1185" s="4"/>
      <c r="T1185" s="4"/>
      <c r="U1185" s="4"/>
      <c r="V1185" s="4"/>
      <c r="W1185" s="4"/>
      <c r="X1185" s="4"/>
      <c r="Y1185" s="4"/>
      <c r="Z1185" s="4"/>
      <c r="AA1185" s="4"/>
      <c r="AB1185" s="4"/>
      <c r="AC1185" s="4"/>
      <c r="AD1185" s="4"/>
      <c r="AE1185" s="4"/>
    </row>
    <row r="1186" s="2" customFormat="1" ht="21.75" customHeight="1" spans="1:31">
      <c r="A1186" s="17" t="s">
        <v>913</v>
      </c>
      <c r="B1186" s="14"/>
      <c r="C1186" s="14"/>
      <c r="D1186" s="15"/>
      <c r="E1186" s="16"/>
      <c r="G1186" s="4"/>
      <c r="H1186" s="4"/>
      <c r="I1186" s="4"/>
      <c r="J1186" s="4"/>
      <c r="K1186" s="4"/>
      <c r="L1186" s="4"/>
      <c r="M1186" s="4"/>
      <c r="N1186" s="4"/>
      <c r="O1186" s="4"/>
      <c r="P1186" s="4"/>
      <c r="Q1186" s="4"/>
      <c r="R1186" s="4"/>
      <c r="S1186" s="4"/>
      <c r="T1186" s="4"/>
      <c r="U1186" s="4"/>
      <c r="V1186" s="4"/>
      <c r="W1186" s="4"/>
      <c r="X1186" s="4"/>
      <c r="Y1186" s="4"/>
      <c r="Z1186" s="4"/>
      <c r="AA1186" s="4"/>
      <c r="AB1186" s="4"/>
      <c r="AC1186" s="4"/>
      <c r="AD1186" s="4"/>
      <c r="AE1186" s="4"/>
    </row>
    <row r="1187" s="2" customFormat="1" ht="21.75" customHeight="1" spans="1:31">
      <c r="A1187" s="17" t="s">
        <v>914</v>
      </c>
      <c r="B1187" s="14"/>
      <c r="C1187" s="14"/>
      <c r="D1187" s="15"/>
      <c r="E1187" s="16"/>
      <c r="G1187" s="4"/>
      <c r="H1187" s="4"/>
      <c r="I1187" s="4"/>
      <c r="J1187" s="4"/>
      <c r="K1187" s="4"/>
      <c r="L1187" s="4"/>
      <c r="M1187" s="4"/>
      <c r="N1187" s="4"/>
      <c r="O1187" s="4"/>
      <c r="P1187" s="4"/>
      <c r="Q1187" s="4"/>
      <c r="R1187" s="4"/>
      <c r="S1187" s="4"/>
      <c r="T1187" s="4"/>
      <c r="U1187" s="4"/>
      <c r="V1187" s="4"/>
      <c r="W1187" s="4"/>
      <c r="X1187" s="4"/>
      <c r="Y1187" s="4"/>
      <c r="Z1187" s="4"/>
      <c r="AA1187" s="4"/>
      <c r="AB1187" s="4"/>
      <c r="AC1187" s="4"/>
      <c r="AD1187" s="4"/>
      <c r="AE1187" s="4"/>
    </row>
    <row r="1188" s="2" customFormat="1" ht="21.75" customHeight="1" spans="1:31">
      <c r="A1188" s="17" t="s">
        <v>915</v>
      </c>
      <c r="B1188" s="14"/>
      <c r="C1188" s="14"/>
      <c r="D1188" s="15"/>
      <c r="E1188" s="16"/>
      <c r="G1188" s="4"/>
      <c r="H1188" s="4"/>
      <c r="I1188" s="4"/>
      <c r="J1188" s="4"/>
      <c r="K1188" s="4"/>
      <c r="L1188" s="4"/>
      <c r="M1188" s="4"/>
      <c r="N1188" s="4"/>
      <c r="O1188" s="4"/>
      <c r="P1188" s="4"/>
      <c r="Q1188" s="4"/>
      <c r="R1188" s="4"/>
      <c r="S1188" s="4"/>
      <c r="T1188" s="4"/>
      <c r="U1188" s="4"/>
      <c r="V1188" s="4"/>
      <c r="W1188" s="4"/>
      <c r="X1188" s="4"/>
      <c r="Y1188" s="4"/>
      <c r="Z1188" s="4"/>
      <c r="AA1188" s="4"/>
      <c r="AB1188" s="4"/>
      <c r="AC1188" s="4"/>
      <c r="AD1188" s="4"/>
      <c r="AE1188" s="4"/>
    </row>
    <row r="1189" s="2" customFormat="1" ht="21.75" customHeight="1" spans="1:31">
      <c r="A1189" s="17" t="s">
        <v>916</v>
      </c>
      <c r="B1189" s="14"/>
      <c r="C1189" s="14"/>
      <c r="D1189" s="15"/>
      <c r="E1189" s="16"/>
      <c r="G1189" s="4"/>
      <c r="H1189" s="4"/>
      <c r="I1189" s="4"/>
      <c r="J1189" s="4"/>
      <c r="K1189" s="4"/>
      <c r="L1189" s="4"/>
      <c r="M1189" s="4"/>
      <c r="N1189" s="4"/>
      <c r="O1189" s="4"/>
      <c r="P1189" s="4"/>
      <c r="Q1189" s="4"/>
      <c r="R1189" s="4"/>
      <c r="S1189" s="4"/>
      <c r="T1189" s="4"/>
      <c r="U1189" s="4"/>
      <c r="V1189" s="4"/>
      <c r="W1189" s="4"/>
      <c r="X1189" s="4"/>
      <c r="Y1189" s="4"/>
      <c r="Z1189" s="4"/>
      <c r="AA1189" s="4"/>
      <c r="AB1189" s="4"/>
      <c r="AC1189" s="4"/>
      <c r="AD1189" s="4"/>
      <c r="AE1189" s="4"/>
    </row>
    <row r="1190" s="2" customFormat="1" ht="21.75" customHeight="1" spans="1:31">
      <c r="A1190" s="17" t="s">
        <v>917</v>
      </c>
      <c r="B1190" s="14"/>
      <c r="C1190" s="14">
        <v>5317</v>
      </c>
      <c r="D1190" s="15"/>
      <c r="E1190" s="16"/>
      <c r="G1190" s="4"/>
      <c r="H1190" s="4"/>
      <c r="I1190" s="4"/>
      <c r="J1190" s="4"/>
      <c r="K1190" s="4"/>
      <c r="L1190" s="4"/>
      <c r="M1190" s="4"/>
      <c r="N1190" s="4"/>
      <c r="O1190" s="4"/>
      <c r="P1190" s="4"/>
      <c r="Q1190" s="4"/>
      <c r="R1190" s="4"/>
      <c r="S1190" s="4"/>
      <c r="T1190" s="4"/>
      <c r="U1190" s="4"/>
      <c r="V1190" s="4"/>
      <c r="W1190" s="4"/>
      <c r="X1190" s="4"/>
      <c r="Y1190" s="4"/>
      <c r="Z1190" s="4"/>
      <c r="AA1190" s="4"/>
      <c r="AB1190" s="4"/>
      <c r="AC1190" s="4"/>
      <c r="AD1190" s="4"/>
      <c r="AE1190" s="4"/>
    </row>
    <row r="1191" s="2" customFormat="1" ht="21.75" customHeight="1" spans="1:31">
      <c r="A1191" s="17" t="s">
        <v>918</v>
      </c>
      <c r="B1191" s="14"/>
      <c r="C1191" s="14"/>
      <c r="D1191" s="15"/>
      <c r="E1191" s="16"/>
      <c r="G1191" s="4"/>
      <c r="H1191" s="4"/>
      <c r="I1191" s="4"/>
      <c r="J1191" s="4"/>
      <c r="K1191" s="4"/>
      <c r="L1191" s="4"/>
      <c r="M1191" s="4"/>
      <c r="N1191" s="4"/>
      <c r="O1191" s="4"/>
      <c r="P1191" s="4"/>
      <c r="Q1191" s="4"/>
      <c r="R1191" s="4"/>
      <c r="S1191" s="4"/>
      <c r="T1191" s="4"/>
      <c r="U1191" s="4"/>
      <c r="V1191" s="4"/>
      <c r="W1191" s="4"/>
      <c r="X1191" s="4"/>
      <c r="Y1191" s="4"/>
      <c r="Z1191" s="4"/>
      <c r="AA1191" s="4"/>
      <c r="AB1191" s="4"/>
      <c r="AC1191" s="4"/>
      <c r="AD1191" s="4"/>
      <c r="AE1191" s="4"/>
    </row>
    <row r="1192" s="2" customFormat="1" ht="21.75" customHeight="1" spans="1:31">
      <c r="A1192" s="17" t="s">
        <v>919</v>
      </c>
      <c r="B1192" s="14"/>
      <c r="C1192" s="14"/>
      <c r="D1192" s="15"/>
      <c r="E1192" s="16"/>
      <c r="G1192" s="4"/>
      <c r="H1192" s="4"/>
      <c r="I1192" s="4"/>
      <c r="J1192" s="4"/>
      <c r="K1192" s="4"/>
      <c r="L1192" s="4"/>
      <c r="M1192" s="4"/>
      <c r="N1192" s="4"/>
      <c r="O1192" s="4"/>
      <c r="P1192" s="4"/>
      <c r="Q1192" s="4"/>
      <c r="R1192" s="4"/>
      <c r="S1192" s="4"/>
      <c r="T1192" s="4"/>
      <c r="U1192" s="4"/>
      <c r="V1192" s="4"/>
      <c r="W1192" s="4"/>
      <c r="X1192" s="4"/>
      <c r="Y1192" s="4"/>
      <c r="Z1192" s="4"/>
      <c r="AA1192" s="4"/>
      <c r="AB1192" s="4"/>
      <c r="AC1192" s="4"/>
      <c r="AD1192" s="4"/>
      <c r="AE1192" s="4"/>
    </row>
    <row r="1193" s="2" customFormat="1" ht="21.75" customHeight="1" spans="1:31">
      <c r="A1193" s="13" t="s">
        <v>920</v>
      </c>
      <c r="B1193" s="14">
        <v>3751</v>
      </c>
      <c r="C1193" s="14">
        <v>3751</v>
      </c>
      <c r="D1193" s="15">
        <f>(C1193/B1193)*100</f>
        <v>100</v>
      </c>
      <c r="E1193" s="16">
        <v>107.911392405063</v>
      </c>
      <c r="G1193" s="4"/>
      <c r="H1193" s="4"/>
      <c r="I1193" s="4"/>
      <c r="J1193" s="4"/>
      <c r="K1193" s="4"/>
      <c r="L1193" s="4"/>
      <c r="M1193" s="4"/>
      <c r="N1193" s="4"/>
      <c r="O1193" s="4"/>
      <c r="P1193" s="4"/>
      <c r="Q1193" s="4"/>
      <c r="R1193" s="4"/>
      <c r="S1193" s="4"/>
      <c r="T1193" s="4"/>
      <c r="U1193" s="4"/>
      <c r="V1193" s="4"/>
      <c r="W1193" s="4"/>
      <c r="X1193" s="4"/>
      <c r="Y1193" s="4"/>
      <c r="Z1193" s="4"/>
      <c r="AA1193" s="4"/>
      <c r="AB1193" s="4"/>
      <c r="AC1193" s="4"/>
      <c r="AD1193" s="4"/>
      <c r="AE1193" s="4"/>
    </row>
    <row r="1194" s="2" customFormat="1" ht="21.75" customHeight="1" spans="1:31">
      <c r="A1194" s="17" t="s">
        <v>921</v>
      </c>
      <c r="B1194" s="14"/>
      <c r="C1194" s="14">
        <v>3751</v>
      </c>
      <c r="D1194" s="15"/>
      <c r="E1194" s="16">
        <v>107.911392405063</v>
      </c>
      <c r="G1194" s="4"/>
      <c r="H1194" s="4"/>
      <c r="I1194" s="4"/>
      <c r="J1194" s="4"/>
      <c r="K1194" s="4"/>
      <c r="L1194" s="4"/>
      <c r="M1194" s="4"/>
      <c r="N1194" s="4"/>
      <c r="O1194" s="4"/>
      <c r="P1194" s="4"/>
      <c r="Q1194" s="4"/>
      <c r="R1194" s="4"/>
      <c r="S1194" s="4"/>
      <c r="T1194" s="4"/>
      <c r="U1194" s="4"/>
      <c r="V1194" s="4"/>
      <c r="W1194" s="4"/>
      <c r="X1194" s="4"/>
      <c r="Y1194" s="4"/>
      <c r="Z1194" s="4"/>
      <c r="AA1194" s="4"/>
      <c r="AB1194" s="4"/>
      <c r="AC1194" s="4"/>
      <c r="AD1194" s="4"/>
      <c r="AE1194" s="4"/>
    </row>
    <row r="1195" s="2" customFormat="1" ht="21.75" customHeight="1" spans="1:31">
      <c r="A1195" s="17" t="s">
        <v>922</v>
      </c>
      <c r="B1195" s="14"/>
      <c r="C1195" s="14"/>
      <c r="D1195" s="15"/>
      <c r="E1195" s="16"/>
      <c r="G1195" s="4"/>
      <c r="H1195" s="4"/>
      <c r="I1195" s="4"/>
      <c r="J1195" s="4"/>
      <c r="K1195" s="4"/>
      <c r="L1195" s="4"/>
      <c r="M1195" s="4"/>
      <c r="N1195" s="4"/>
      <c r="O1195" s="4"/>
      <c r="P1195" s="4"/>
      <c r="Q1195" s="4"/>
      <c r="R1195" s="4"/>
      <c r="S1195" s="4"/>
      <c r="T1195" s="4"/>
      <c r="U1195" s="4"/>
      <c r="V1195" s="4"/>
      <c r="W1195" s="4"/>
      <c r="X1195" s="4"/>
      <c r="Y1195" s="4"/>
      <c r="Z1195" s="4"/>
      <c r="AA1195" s="4"/>
      <c r="AB1195" s="4"/>
      <c r="AC1195" s="4"/>
      <c r="AD1195" s="4"/>
      <c r="AE1195" s="4"/>
    </row>
    <row r="1196" s="2" customFormat="1" ht="21.75" customHeight="1" spans="1:31">
      <c r="A1196" s="17" t="s">
        <v>923</v>
      </c>
      <c r="B1196" s="14"/>
      <c r="C1196" s="14"/>
      <c r="D1196" s="15"/>
      <c r="E1196" s="16"/>
      <c r="G1196" s="4"/>
      <c r="H1196" s="4"/>
      <c r="I1196" s="4"/>
      <c r="J1196" s="4"/>
      <c r="K1196" s="4"/>
      <c r="L1196" s="4"/>
      <c r="M1196" s="4"/>
      <c r="N1196" s="4"/>
      <c r="O1196" s="4"/>
      <c r="P1196" s="4"/>
      <c r="Q1196" s="4"/>
      <c r="R1196" s="4"/>
      <c r="S1196" s="4"/>
      <c r="T1196" s="4"/>
      <c r="U1196" s="4"/>
      <c r="V1196" s="4"/>
      <c r="W1196" s="4"/>
      <c r="X1196" s="4"/>
      <c r="Y1196" s="4"/>
      <c r="Z1196" s="4"/>
      <c r="AA1196" s="4"/>
      <c r="AB1196" s="4"/>
      <c r="AC1196" s="4"/>
      <c r="AD1196" s="4"/>
      <c r="AE1196" s="4"/>
    </row>
    <row r="1197" s="2" customFormat="1" ht="21.75" customHeight="1" spans="1:31">
      <c r="A1197" s="13" t="s">
        <v>924</v>
      </c>
      <c r="B1197" s="14"/>
      <c r="C1197" s="14"/>
      <c r="D1197" s="15"/>
      <c r="E1197" s="16"/>
      <c r="G1197" s="4"/>
      <c r="H1197" s="4"/>
      <c r="I1197" s="4"/>
      <c r="J1197" s="4"/>
      <c r="K1197" s="4"/>
      <c r="L1197" s="4"/>
      <c r="M1197" s="4"/>
      <c r="N1197" s="4"/>
      <c r="O1197" s="4"/>
      <c r="P1197" s="4"/>
      <c r="Q1197" s="4"/>
      <c r="R1197" s="4"/>
      <c r="S1197" s="4"/>
      <c r="T1197" s="4"/>
      <c r="U1197" s="4"/>
      <c r="V1197" s="4"/>
      <c r="W1197" s="4"/>
      <c r="X1197" s="4"/>
      <c r="Y1197" s="4"/>
      <c r="Z1197" s="4"/>
      <c r="AA1197" s="4"/>
      <c r="AB1197" s="4"/>
      <c r="AC1197" s="4"/>
      <c r="AD1197" s="4"/>
      <c r="AE1197" s="4"/>
    </row>
    <row r="1198" s="2" customFormat="1" ht="21.75" customHeight="1" spans="1:31">
      <c r="A1198" s="17" t="s">
        <v>925</v>
      </c>
      <c r="B1198" s="14"/>
      <c r="C1198" s="14"/>
      <c r="D1198" s="15"/>
      <c r="E1198" s="16"/>
      <c r="G1198" s="4"/>
      <c r="H1198" s="4"/>
      <c r="I1198" s="4"/>
      <c r="J1198" s="4"/>
      <c r="K1198" s="4"/>
      <c r="L1198" s="4"/>
      <c r="M1198" s="4"/>
      <c r="N1198" s="4"/>
      <c r="O1198" s="4"/>
      <c r="P1198" s="4"/>
      <c r="Q1198" s="4"/>
      <c r="R1198" s="4"/>
      <c r="S1198" s="4"/>
      <c r="T1198" s="4"/>
      <c r="U1198" s="4"/>
      <c r="V1198" s="4"/>
      <c r="W1198" s="4"/>
      <c r="X1198" s="4"/>
      <c r="Y1198" s="4"/>
      <c r="Z1198" s="4"/>
      <c r="AA1198" s="4"/>
      <c r="AB1198" s="4"/>
      <c r="AC1198" s="4"/>
      <c r="AD1198" s="4"/>
      <c r="AE1198" s="4"/>
    </row>
    <row r="1199" s="2" customFormat="1" ht="21.75" customHeight="1" spans="1:31">
      <c r="A1199" s="17" t="s">
        <v>926</v>
      </c>
      <c r="B1199" s="14"/>
      <c r="C1199" s="14"/>
      <c r="D1199" s="15"/>
      <c r="E1199" s="16"/>
      <c r="G1199" s="4"/>
      <c r="H1199" s="4"/>
      <c r="I1199" s="4"/>
      <c r="J1199" s="4"/>
      <c r="K1199" s="4"/>
      <c r="L1199" s="4"/>
      <c r="M1199" s="4"/>
      <c r="N1199" s="4"/>
      <c r="O1199" s="4"/>
      <c r="P1199" s="4"/>
      <c r="Q1199" s="4"/>
      <c r="R1199" s="4"/>
      <c r="S1199" s="4"/>
      <c r="T1199" s="4"/>
      <c r="U1199" s="4"/>
      <c r="V1199" s="4"/>
      <c r="W1199" s="4"/>
      <c r="X1199" s="4"/>
      <c r="Y1199" s="4"/>
      <c r="Z1199" s="4"/>
      <c r="AA1199" s="4"/>
      <c r="AB1199" s="4"/>
      <c r="AC1199" s="4"/>
      <c r="AD1199" s="4"/>
      <c r="AE1199" s="4"/>
    </row>
    <row r="1200" s="2" customFormat="1" ht="21.75" customHeight="1" spans="1:31">
      <c r="A1200" s="17" t="s">
        <v>927</v>
      </c>
      <c r="B1200" s="14"/>
      <c r="C1200" s="14"/>
      <c r="D1200" s="15"/>
      <c r="E1200" s="16"/>
      <c r="G1200" s="4"/>
      <c r="H1200" s="4"/>
      <c r="I1200" s="4"/>
      <c r="J1200" s="4"/>
      <c r="K1200" s="4"/>
      <c r="L1200" s="4"/>
      <c r="M1200" s="4"/>
      <c r="N1200" s="4"/>
      <c r="O1200" s="4"/>
      <c r="P1200" s="4"/>
      <c r="Q1200" s="4"/>
      <c r="R1200" s="4"/>
      <c r="S1200" s="4"/>
      <c r="T1200" s="4"/>
      <c r="U1200" s="4"/>
      <c r="V1200" s="4"/>
      <c r="W1200" s="4"/>
      <c r="X1200" s="4"/>
      <c r="Y1200" s="4"/>
      <c r="Z1200" s="4"/>
      <c r="AA1200" s="4"/>
      <c r="AB1200" s="4"/>
      <c r="AC1200" s="4"/>
      <c r="AD1200" s="4"/>
      <c r="AE1200" s="4"/>
    </row>
    <row r="1201" s="2" customFormat="1" ht="21.75" customHeight="1" spans="1:31">
      <c r="A1201" s="13" t="s">
        <v>928</v>
      </c>
      <c r="B1201" s="14">
        <f>B1202+B1226+B1232</f>
        <v>499</v>
      </c>
      <c r="C1201" s="14">
        <v>499</v>
      </c>
      <c r="D1201" s="15">
        <f>(C1201/B1201)*100</f>
        <v>100</v>
      </c>
      <c r="E1201" s="16">
        <v>6.924784901471</v>
      </c>
      <c r="G1201" s="4"/>
      <c r="H1201" s="4"/>
      <c r="I1201" s="4"/>
      <c r="J1201" s="4"/>
      <c r="K1201" s="4"/>
      <c r="L1201" s="4"/>
      <c r="M1201" s="4"/>
      <c r="N1201" s="4"/>
      <c r="O1201" s="4"/>
      <c r="P1201" s="4"/>
      <c r="Q1201" s="4"/>
      <c r="R1201" s="4"/>
      <c r="S1201" s="4"/>
      <c r="T1201" s="4"/>
      <c r="U1201" s="4"/>
      <c r="V1201" s="4"/>
      <c r="W1201" s="4"/>
      <c r="X1201" s="4"/>
      <c r="Y1201" s="4"/>
      <c r="Z1201" s="4"/>
      <c r="AA1201" s="4"/>
      <c r="AB1201" s="4"/>
      <c r="AC1201" s="4"/>
      <c r="AD1201" s="4"/>
      <c r="AE1201" s="4"/>
    </row>
    <row r="1202" s="2" customFormat="1" ht="21.75" customHeight="1" spans="1:31">
      <c r="A1202" s="13" t="s">
        <v>929</v>
      </c>
      <c r="B1202" s="14"/>
      <c r="C1202" s="14"/>
      <c r="D1202" s="15"/>
      <c r="E1202" s="16"/>
      <c r="G1202" s="4"/>
      <c r="H1202" s="4"/>
      <c r="I1202" s="4"/>
      <c r="J1202" s="4"/>
      <c r="K1202" s="4"/>
      <c r="L1202" s="4"/>
      <c r="M1202" s="4"/>
      <c r="N1202" s="4"/>
      <c r="O1202" s="4"/>
      <c r="P1202" s="4"/>
      <c r="Q1202" s="4"/>
      <c r="R1202" s="4"/>
      <c r="S1202" s="4"/>
      <c r="T1202" s="4"/>
      <c r="U1202" s="4"/>
      <c r="V1202" s="4"/>
      <c r="W1202" s="4"/>
      <c r="X1202" s="4"/>
      <c r="Y1202" s="4"/>
      <c r="Z1202" s="4"/>
      <c r="AA1202" s="4"/>
      <c r="AB1202" s="4"/>
      <c r="AC1202" s="4"/>
      <c r="AD1202" s="4"/>
      <c r="AE1202" s="4"/>
    </row>
    <row r="1203" s="2" customFormat="1" ht="21.75" customHeight="1" spans="1:31">
      <c r="A1203" s="17" t="s">
        <v>10</v>
      </c>
      <c r="B1203" s="14"/>
      <c r="C1203" s="14"/>
      <c r="D1203" s="15"/>
      <c r="E1203" s="16"/>
      <c r="G1203" s="4"/>
      <c r="H1203" s="4"/>
      <c r="I1203" s="4"/>
      <c r="J1203" s="4"/>
      <c r="K1203" s="4"/>
      <c r="L1203" s="4"/>
      <c r="M1203" s="4"/>
      <c r="N1203" s="4"/>
      <c r="O1203" s="4"/>
      <c r="P1203" s="4"/>
      <c r="Q1203" s="4"/>
      <c r="R1203" s="4"/>
      <c r="S1203" s="4"/>
      <c r="T1203" s="4"/>
      <c r="U1203" s="4"/>
      <c r="V1203" s="4"/>
      <c r="W1203" s="4"/>
      <c r="X1203" s="4"/>
      <c r="Y1203" s="4"/>
      <c r="Z1203" s="4"/>
      <c r="AA1203" s="4"/>
      <c r="AB1203" s="4"/>
      <c r="AC1203" s="4"/>
      <c r="AD1203" s="4"/>
      <c r="AE1203" s="4"/>
    </row>
    <row r="1204" s="2" customFormat="1" ht="21.75" customHeight="1" spans="1:31">
      <c r="A1204" s="17" t="s">
        <v>11</v>
      </c>
      <c r="B1204" s="14"/>
      <c r="C1204" s="14"/>
      <c r="D1204" s="15"/>
      <c r="E1204" s="16"/>
      <c r="G1204" s="4"/>
      <c r="H1204" s="4"/>
      <c r="I1204" s="4"/>
      <c r="J1204" s="4"/>
      <c r="K1204" s="4"/>
      <c r="L1204" s="4"/>
      <c r="M1204" s="4"/>
      <c r="N1204" s="4"/>
      <c r="O1204" s="4"/>
      <c r="P1204" s="4"/>
      <c r="Q1204" s="4"/>
      <c r="R1204" s="4"/>
      <c r="S1204" s="4"/>
      <c r="T1204" s="4"/>
      <c r="U1204" s="4"/>
      <c r="V1204" s="4"/>
      <c r="W1204" s="4"/>
      <c r="X1204" s="4"/>
      <c r="Y1204" s="4"/>
      <c r="Z1204" s="4"/>
      <c r="AA1204" s="4"/>
      <c r="AB1204" s="4"/>
      <c r="AC1204" s="4"/>
      <c r="AD1204" s="4"/>
      <c r="AE1204" s="4"/>
    </row>
    <row r="1205" s="2" customFormat="1" ht="21.75" customHeight="1" spans="1:31">
      <c r="A1205" s="17" t="s">
        <v>12</v>
      </c>
      <c r="B1205" s="14"/>
      <c r="C1205" s="14"/>
      <c r="D1205" s="15"/>
      <c r="E1205" s="16"/>
      <c r="G1205" s="4"/>
      <c r="H1205" s="4"/>
      <c r="I1205" s="4"/>
      <c r="J1205" s="4"/>
      <c r="K1205" s="4"/>
      <c r="L1205" s="4"/>
      <c r="M1205" s="4"/>
      <c r="N1205" s="4"/>
      <c r="O1205" s="4"/>
      <c r="P1205" s="4"/>
      <c r="Q1205" s="4"/>
      <c r="R1205" s="4"/>
      <c r="S1205" s="4"/>
      <c r="T1205" s="4"/>
      <c r="U1205" s="4"/>
      <c r="V1205" s="4"/>
      <c r="W1205" s="4"/>
      <c r="X1205" s="4"/>
      <c r="Y1205" s="4"/>
      <c r="Z1205" s="4"/>
      <c r="AA1205" s="4"/>
      <c r="AB1205" s="4"/>
      <c r="AC1205" s="4"/>
      <c r="AD1205" s="4"/>
      <c r="AE1205" s="4"/>
    </row>
    <row r="1206" s="2" customFormat="1" ht="21.75" customHeight="1" spans="1:31">
      <c r="A1206" s="17" t="s">
        <v>930</v>
      </c>
      <c r="B1206" s="14"/>
      <c r="C1206" s="14"/>
      <c r="D1206" s="15"/>
      <c r="E1206" s="16"/>
      <c r="G1206" s="4"/>
      <c r="H1206" s="4"/>
      <c r="I1206" s="4"/>
      <c r="J1206" s="4"/>
      <c r="K1206" s="4"/>
      <c r="L1206" s="4"/>
      <c r="M1206" s="4"/>
      <c r="N1206" s="4"/>
      <c r="O1206" s="4"/>
      <c r="P1206" s="4"/>
      <c r="Q1206" s="4"/>
      <c r="R1206" s="4"/>
      <c r="S1206" s="4"/>
      <c r="T1206" s="4"/>
      <c r="U1206" s="4"/>
      <c r="V1206" s="4"/>
      <c r="W1206" s="4"/>
      <c r="X1206" s="4"/>
      <c r="Y1206" s="4"/>
      <c r="Z1206" s="4"/>
      <c r="AA1206" s="4"/>
      <c r="AB1206" s="4"/>
      <c r="AC1206" s="4"/>
      <c r="AD1206" s="4"/>
      <c r="AE1206" s="4"/>
    </row>
    <row r="1207" s="2" customFormat="1" ht="21.75" customHeight="1" spans="1:31">
      <c r="A1207" s="17" t="s">
        <v>931</v>
      </c>
      <c r="B1207" s="14"/>
      <c r="C1207" s="14"/>
      <c r="D1207" s="15"/>
      <c r="E1207" s="16"/>
      <c r="G1207" s="4"/>
      <c r="H1207" s="4"/>
      <c r="I1207" s="4"/>
      <c r="J1207" s="4"/>
      <c r="K1207" s="4"/>
      <c r="L1207" s="4"/>
      <c r="M1207" s="4"/>
      <c r="N1207" s="4"/>
      <c r="O1207" s="4"/>
      <c r="P1207" s="4"/>
      <c r="Q1207" s="4"/>
      <c r="R1207" s="4"/>
      <c r="S1207" s="4"/>
      <c r="T1207" s="4"/>
      <c r="U1207" s="4"/>
      <c r="V1207" s="4"/>
      <c r="W1207" s="4"/>
      <c r="X1207" s="4"/>
      <c r="Y1207" s="4"/>
      <c r="Z1207" s="4"/>
      <c r="AA1207" s="4"/>
      <c r="AB1207" s="4"/>
      <c r="AC1207" s="4"/>
      <c r="AD1207" s="4"/>
      <c r="AE1207" s="4"/>
    </row>
    <row r="1208" s="2" customFormat="1" ht="21.75" customHeight="1" spans="1:31">
      <c r="A1208" s="17" t="s">
        <v>28</v>
      </c>
      <c r="B1208" s="14"/>
      <c r="C1208" s="14"/>
      <c r="D1208" s="15"/>
      <c r="E1208" s="16"/>
      <c r="G1208" s="4"/>
      <c r="H1208" s="4"/>
      <c r="I1208" s="4"/>
      <c r="J1208" s="4"/>
      <c r="K1208" s="4"/>
      <c r="L1208" s="4"/>
      <c r="M1208" s="4"/>
      <c r="N1208" s="4"/>
      <c r="O1208" s="4"/>
      <c r="P1208" s="4"/>
      <c r="Q1208" s="4"/>
      <c r="R1208" s="4"/>
      <c r="S1208" s="4"/>
      <c r="T1208" s="4"/>
      <c r="U1208" s="4"/>
      <c r="V1208" s="4"/>
      <c r="W1208" s="4"/>
      <c r="X1208" s="4"/>
      <c r="Y1208" s="4"/>
      <c r="Z1208" s="4"/>
      <c r="AA1208" s="4"/>
      <c r="AB1208" s="4"/>
      <c r="AC1208" s="4"/>
      <c r="AD1208" s="4"/>
      <c r="AE1208" s="4"/>
    </row>
    <row r="1209" s="2" customFormat="1" ht="21.75" customHeight="1" spans="1:31">
      <c r="A1209" s="17" t="s">
        <v>932</v>
      </c>
      <c r="B1209" s="14"/>
      <c r="C1209" s="14"/>
      <c r="D1209" s="15"/>
      <c r="E1209" s="16"/>
      <c r="G1209" s="4"/>
      <c r="H1209" s="4"/>
      <c r="I1209" s="4"/>
      <c r="J1209" s="4"/>
      <c r="K1209" s="4"/>
      <c r="L1209" s="4"/>
      <c r="M1209" s="4"/>
      <c r="N1209" s="4"/>
      <c r="O1209" s="4"/>
      <c r="P1209" s="4"/>
      <c r="Q1209" s="4"/>
      <c r="R1209" s="4"/>
      <c r="S1209" s="4"/>
      <c r="T1209" s="4"/>
      <c r="U1209" s="4"/>
      <c r="V1209" s="4"/>
      <c r="W1209" s="4"/>
      <c r="X1209" s="4"/>
      <c r="Y1209" s="4"/>
      <c r="Z1209" s="4"/>
      <c r="AA1209" s="4"/>
      <c r="AB1209" s="4"/>
      <c r="AC1209" s="4"/>
      <c r="AD1209" s="4"/>
      <c r="AE1209" s="4"/>
    </row>
    <row r="1210" s="2" customFormat="1" ht="21.75" customHeight="1" spans="1:31">
      <c r="A1210" s="17" t="s">
        <v>933</v>
      </c>
      <c r="B1210" s="14"/>
      <c r="C1210" s="14"/>
      <c r="D1210" s="15"/>
      <c r="E1210" s="16"/>
      <c r="G1210" s="4"/>
      <c r="H1210" s="4"/>
      <c r="I1210" s="4"/>
      <c r="J1210" s="4"/>
      <c r="K1210" s="4"/>
      <c r="L1210" s="4"/>
      <c r="M1210" s="4"/>
      <c r="N1210" s="4"/>
      <c r="O1210" s="4"/>
      <c r="P1210" s="4"/>
      <c r="Q1210" s="4"/>
      <c r="R1210" s="4"/>
      <c r="S1210" s="4"/>
      <c r="T1210" s="4"/>
      <c r="U1210" s="4"/>
      <c r="V1210" s="4"/>
      <c r="W1210" s="4"/>
      <c r="X1210" s="4"/>
      <c r="Y1210" s="4"/>
      <c r="Z1210" s="4"/>
      <c r="AA1210" s="4"/>
      <c r="AB1210" s="4"/>
      <c r="AC1210" s="4"/>
      <c r="AD1210" s="4"/>
      <c r="AE1210" s="4"/>
    </row>
    <row r="1211" s="2" customFormat="1" ht="21.75" customHeight="1" spans="1:31">
      <c r="A1211" s="17" t="s">
        <v>934</v>
      </c>
      <c r="B1211" s="14"/>
      <c r="C1211" s="14"/>
      <c r="D1211" s="15"/>
      <c r="E1211" s="16"/>
      <c r="G1211" s="4"/>
      <c r="H1211" s="4"/>
      <c r="I1211" s="4"/>
      <c r="J1211" s="4"/>
      <c r="K1211" s="4"/>
      <c r="L1211" s="4"/>
      <c r="M1211" s="4"/>
      <c r="N1211" s="4"/>
      <c r="O1211" s="4"/>
      <c r="P1211" s="4"/>
      <c r="Q1211" s="4"/>
      <c r="R1211" s="4"/>
      <c r="S1211" s="4"/>
      <c r="T1211" s="4"/>
      <c r="U1211" s="4"/>
      <c r="V1211" s="4"/>
      <c r="W1211" s="4"/>
      <c r="X1211" s="4"/>
      <c r="Y1211" s="4"/>
      <c r="Z1211" s="4"/>
      <c r="AA1211" s="4"/>
      <c r="AB1211" s="4"/>
      <c r="AC1211" s="4"/>
      <c r="AD1211" s="4"/>
      <c r="AE1211" s="4"/>
    </row>
    <row r="1212" s="2" customFormat="1" ht="21.75" customHeight="1" spans="1:31">
      <c r="A1212" s="17" t="s">
        <v>935</v>
      </c>
      <c r="B1212" s="14"/>
      <c r="C1212" s="14"/>
      <c r="D1212" s="15"/>
      <c r="E1212" s="16"/>
      <c r="G1212" s="4"/>
      <c r="H1212" s="4"/>
      <c r="I1212" s="4"/>
      <c r="J1212" s="4"/>
      <c r="K1212" s="4"/>
      <c r="L1212" s="4"/>
      <c r="M1212" s="4"/>
      <c r="N1212" s="4"/>
      <c r="O1212" s="4"/>
      <c r="P1212" s="4"/>
      <c r="Q1212" s="4"/>
      <c r="R1212" s="4"/>
      <c r="S1212" s="4"/>
      <c r="T1212" s="4"/>
      <c r="U1212" s="4"/>
      <c r="V1212" s="4"/>
      <c r="W1212" s="4"/>
      <c r="X1212" s="4"/>
      <c r="Y1212" s="4"/>
      <c r="Z1212" s="4"/>
      <c r="AA1212" s="4"/>
      <c r="AB1212" s="4"/>
      <c r="AC1212" s="4"/>
      <c r="AD1212" s="4"/>
      <c r="AE1212" s="4"/>
    </row>
    <row r="1213" s="2" customFormat="1" ht="21.75" customHeight="1" spans="1:31">
      <c r="A1213" s="17" t="s">
        <v>936</v>
      </c>
      <c r="B1213" s="14"/>
      <c r="C1213" s="14"/>
      <c r="D1213" s="15"/>
      <c r="E1213" s="16"/>
      <c r="G1213" s="4"/>
      <c r="H1213" s="4"/>
      <c r="I1213" s="4"/>
      <c r="J1213" s="4"/>
      <c r="K1213" s="4"/>
      <c r="L1213" s="4"/>
      <c r="M1213" s="4"/>
      <c r="N1213" s="4"/>
      <c r="O1213" s="4"/>
      <c r="P1213" s="4"/>
      <c r="Q1213" s="4"/>
      <c r="R1213" s="4"/>
      <c r="S1213" s="4"/>
      <c r="T1213" s="4"/>
      <c r="U1213" s="4"/>
      <c r="V1213" s="4"/>
      <c r="W1213" s="4"/>
      <c r="X1213" s="4"/>
      <c r="Y1213" s="4"/>
      <c r="Z1213" s="4"/>
      <c r="AA1213" s="4"/>
      <c r="AB1213" s="4"/>
      <c r="AC1213" s="4"/>
      <c r="AD1213" s="4"/>
      <c r="AE1213" s="4"/>
    </row>
    <row r="1214" s="2" customFormat="1" ht="21.75" customHeight="1" spans="1:31">
      <c r="A1214" s="17" t="s">
        <v>937</v>
      </c>
      <c r="B1214" s="14"/>
      <c r="C1214" s="14"/>
      <c r="D1214" s="15"/>
      <c r="E1214" s="16"/>
      <c r="G1214" s="4"/>
      <c r="H1214" s="4"/>
      <c r="I1214" s="4"/>
      <c r="J1214" s="4"/>
      <c r="K1214" s="4"/>
      <c r="L1214" s="4"/>
      <c r="M1214" s="4"/>
      <c r="N1214" s="4"/>
      <c r="O1214" s="4"/>
      <c r="P1214" s="4"/>
      <c r="Q1214" s="4"/>
      <c r="R1214" s="4"/>
      <c r="S1214" s="4"/>
      <c r="T1214" s="4"/>
      <c r="U1214" s="4"/>
      <c r="V1214" s="4"/>
      <c r="W1214" s="4"/>
      <c r="X1214" s="4"/>
      <c r="Y1214" s="4"/>
      <c r="Z1214" s="4"/>
      <c r="AA1214" s="4"/>
      <c r="AB1214" s="4"/>
      <c r="AC1214" s="4"/>
      <c r="AD1214" s="4"/>
      <c r="AE1214" s="4"/>
    </row>
    <row r="1215" s="2" customFormat="1" ht="21.75" customHeight="1" spans="1:31">
      <c r="A1215" s="17" t="s">
        <v>938</v>
      </c>
      <c r="B1215" s="14"/>
      <c r="C1215" s="14"/>
      <c r="D1215" s="15"/>
      <c r="E1215" s="16"/>
      <c r="G1215" s="4"/>
      <c r="H1215" s="4"/>
      <c r="I1215" s="4"/>
      <c r="J1215" s="4"/>
      <c r="K1215" s="4"/>
      <c r="L1215" s="4"/>
      <c r="M1215" s="4"/>
      <c r="N1215" s="4"/>
      <c r="O1215" s="4"/>
      <c r="P1215" s="4"/>
      <c r="Q1215" s="4"/>
      <c r="R1215" s="4"/>
      <c r="S1215" s="4"/>
      <c r="T1215" s="4"/>
      <c r="U1215" s="4"/>
      <c r="V1215" s="4"/>
      <c r="W1215" s="4"/>
      <c r="X1215" s="4"/>
      <c r="Y1215" s="4"/>
      <c r="Z1215" s="4"/>
      <c r="AA1215" s="4"/>
      <c r="AB1215" s="4"/>
      <c r="AC1215" s="4"/>
      <c r="AD1215" s="4"/>
      <c r="AE1215" s="4"/>
    </row>
    <row r="1216" s="2" customFormat="1" ht="21.75" customHeight="1" spans="1:31">
      <c r="A1216" s="17" t="s">
        <v>939</v>
      </c>
      <c r="B1216" s="14"/>
      <c r="C1216" s="14"/>
      <c r="D1216" s="15"/>
      <c r="E1216" s="16"/>
      <c r="G1216" s="4"/>
      <c r="H1216" s="4"/>
      <c r="I1216" s="4"/>
      <c r="J1216" s="4"/>
      <c r="K1216" s="4"/>
      <c r="L1216" s="4"/>
      <c r="M1216" s="4"/>
      <c r="N1216" s="4"/>
      <c r="O1216" s="4"/>
      <c r="P1216" s="4"/>
      <c r="Q1216" s="4"/>
      <c r="R1216" s="4"/>
      <c r="S1216" s="4"/>
      <c r="T1216" s="4"/>
      <c r="U1216" s="4"/>
      <c r="V1216" s="4"/>
      <c r="W1216" s="4"/>
      <c r="X1216" s="4"/>
      <c r="Y1216" s="4"/>
      <c r="Z1216" s="4"/>
      <c r="AA1216" s="4"/>
      <c r="AB1216" s="4"/>
      <c r="AC1216" s="4"/>
      <c r="AD1216" s="4"/>
      <c r="AE1216" s="4"/>
    </row>
    <row r="1217" s="2" customFormat="1" ht="21.75" customHeight="1" spans="1:31">
      <c r="A1217" s="17" t="s">
        <v>940</v>
      </c>
      <c r="B1217" s="14"/>
      <c r="C1217" s="14"/>
      <c r="D1217" s="15"/>
      <c r="E1217" s="16"/>
      <c r="G1217" s="4"/>
      <c r="H1217" s="4"/>
      <c r="I1217" s="4"/>
      <c r="J1217" s="4"/>
      <c r="K1217" s="4"/>
      <c r="L1217" s="4"/>
      <c r="M1217" s="4"/>
      <c r="N1217" s="4"/>
      <c r="O1217" s="4"/>
      <c r="P1217" s="4"/>
      <c r="Q1217" s="4"/>
      <c r="R1217" s="4"/>
      <c r="S1217" s="4"/>
      <c r="T1217" s="4"/>
      <c r="U1217" s="4"/>
      <c r="V1217" s="4"/>
      <c r="W1217" s="4"/>
      <c r="X1217" s="4"/>
      <c r="Y1217" s="4"/>
      <c r="Z1217" s="4"/>
      <c r="AA1217" s="4"/>
      <c r="AB1217" s="4"/>
      <c r="AC1217" s="4"/>
      <c r="AD1217" s="4"/>
      <c r="AE1217" s="4"/>
    </row>
    <row r="1218" s="2" customFormat="1" ht="21.75" customHeight="1" spans="1:31">
      <c r="A1218" s="17" t="s">
        <v>19</v>
      </c>
      <c r="B1218" s="14"/>
      <c r="C1218" s="14"/>
      <c r="D1218" s="15"/>
      <c r="E1218" s="16"/>
      <c r="G1218" s="4"/>
      <c r="H1218" s="4"/>
      <c r="I1218" s="4"/>
      <c r="J1218" s="4"/>
      <c r="K1218" s="4"/>
      <c r="L1218" s="4"/>
      <c r="M1218" s="4"/>
      <c r="N1218" s="4"/>
      <c r="O1218" s="4"/>
      <c r="P1218" s="4"/>
      <c r="Q1218" s="4"/>
      <c r="R1218" s="4"/>
      <c r="S1218" s="4"/>
      <c r="T1218" s="4"/>
      <c r="U1218" s="4"/>
      <c r="V1218" s="4"/>
      <c r="W1218" s="4"/>
      <c r="X1218" s="4"/>
      <c r="Y1218" s="4"/>
      <c r="Z1218" s="4"/>
      <c r="AA1218" s="4"/>
      <c r="AB1218" s="4"/>
      <c r="AC1218" s="4"/>
      <c r="AD1218" s="4"/>
      <c r="AE1218" s="4"/>
    </row>
    <row r="1219" s="2" customFormat="1" ht="21.75" customHeight="1" spans="1:31">
      <c r="A1219" s="17" t="s">
        <v>941</v>
      </c>
      <c r="B1219" s="14"/>
      <c r="C1219" s="14"/>
      <c r="D1219" s="15"/>
      <c r="E1219" s="16"/>
      <c r="G1219" s="4"/>
      <c r="H1219" s="4"/>
      <c r="I1219" s="4"/>
      <c r="J1219" s="4"/>
      <c r="K1219" s="4"/>
      <c r="L1219" s="4"/>
      <c r="M1219" s="4"/>
      <c r="N1219" s="4"/>
      <c r="O1219" s="4"/>
      <c r="P1219" s="4"/>
      <c r="Q1219" s="4"/>
      <c r="R1219" s="4"/>
      <c r="S1219" s="4"/>
      <c r="T1219" s="4"/>
      <c r="U1219" s="4"/>
      <c r="V1219" s="4"/>
      <c r="W1219" s="4"/>
      <c r="X1219" s="4"/>
      <c r="Y1219" s="4"/>
      <c r="Z1219" s="4"/>
      <c r="AA1219" s="4"/>
      <c r="AB1219" s="4"/>
      <c r="AC1219" s="4"/>
      <c r="AD1219" s="4"/>
      <c r="AE1219" s="4"/>
    </row>
    <row r="1220" s="2" customFormat="1" ht="21.75" customHeight="1" spans="1:31">
      <c r="A1220" s="13" t="s">
        <v>942</v>
      </c>
      <c r="B1220" s="14"/>
      <c r="C1220" s="14"/>
      <c r="D1220" s="15"/>
      <c r="E1220" s="16"/>
      <c r="G1220" s="4"/>
      <c r="H1220" s="4"/>
      <c r="I1220" s="4"/>
      <c r="J1220" s="4"/>
      <c r="K1220" s="4"/>
      <c r="L1220" s="4"/>
      <c r="M1220" s="4"/>
      <c r="N1220" s="4"/>
      <c r="O1220" s="4"/>
      <c r="P1220" s="4"/>
      <c r="Q1220" s="4"/>
      <c r="R1220" s="4"/>
      <c r="S1220" s="4"/>
      <c r="T1220" s="4"/>
      <c r="U1220" s="4"/>
      <c r="V1220" s="4"/>
      <c r="W1220" s="4"/>
      <c r="X1220" s="4"/>
      <c r="Y1220" s="4"/>
      <c r="Z1220" s="4"/>
      <c r="AA1220" s="4"/>
      <c r="AB1220" s="4"/>
      <c r="AC1220" s="4"/>
      <c r="AD1220" s="4"/>
      <c r="AE1220" s="4"/>
    </row>
    <row r="1221" s="2" customFormat="1" ht="21.75" customHeight="1" spans="1:31">
      <c r="A1221" s="17" t="s">
        <v>943</v>
      </c>
      <c r="B1221" s="14"/>
      <c r="C1221" s="14"/>
      <c r="D1221" s="15"/>
      <c r="E1221" s="16"/>
      <c r="G1221" s="4"/>
      <c r="H1221" s="4"/>
      <c r="I1221" s="4"/>
      <c r="J1221" s="4"/>
      <c r="K1221" s="4"/>
      <c r="L1221" s="4"/>
      <c r="M1221" s="4"/>
      <c r="N1221" s="4"/>
      <c r="O1221" s="4"/>
      <c r="P1221" s="4"/>
      <c r="Q1221" s="4"/>
      <c r="R1221" s="4"/>
      <c r="S1221" s="4"/>
      <c r="T1221" s="4"/>
      <c r="U1221" s="4"/>
      <c r="V1221" s="4"/>
      <c r="W1221" s="4"/>
      <c r="X1221" s="4"/>
      <c r="Y1221" s="4"/>
      <c r="Z1221" s="4"/>
      <c r="AA1221" s="4"/>
      <c r="AB1221" s="4"/>
      <c r="AC1221" s="4"/>
      <c r="AD1221" s="4"/>
      <c r="AE1221" s="4"/>
    </row>
    <row r="1222" s="2" customFormat="1" ht="21.75" customHeight="1" spans="1:31">
      <c r="A1222" s="17" t="s">
        <v>944</v>
      </c>
      <c r="B1222" s="14"/>
      <c r="C1222" s="14"/>
      <c r="D1222" s="15"/>
      <c r="E1222" s="16"/>
      <c r="G1222" s="4"/>
      <c r="H1222" s="4"/>
      <c r="I1222" s="4"/>
      <c r="J1222" s="4"/>
      <c r="K1222" s="4"/>
      <c r="L1222" s="4"/>
      <c r="M1222" s="4"/>
      <c r="N1222" s="4"/>
      <c r="O1222" s="4"/>
      <c r="P1222" s="4"/>
      <c r="Q1222" s="4"/>
      <c r="R1222" s="4"/>
      <c r="S1222" s="4"/>
      <c r="T1222" s="4"/>
      <c r="U1222" s="4"/>
      <c r="V1222" s="4"/>
      <c r="W1222" s="4"/>
      <c r="X1222" s="4"/>
      <c r="Y1222" s="4"/>
      <c r="Z1222" s="4"/>
      <c r="AA1222" s="4"/>
      <c r="AB1222" s="4"/>
      <c r="AC1222" s="4"/>
      <c r="AD1222" s="4"/>
      <c r="AE1222" s="4"/>
    </row>
    <row r="1223" s="2" customFormat="1" ht="21.75" customHeight="1" spans="1:31">
      <c r="A1223" s="17" t="s">
        <v>945</v>
      </c>
      <c r="B1223" s="14"/>
      <c r="C1223" s="14"/>
      <c r="D1223" s="15"/>
      <c r="E1223" s="16"/>
      <c r="G1223" s="4"/>
      <c r="H1223" s="4"/>
      <c r="I1223" s="4"/>
      <c r="J1223" s="4"/>
      <c r="K1223" s="4"/>
      <c r="L1223" s="4"/>
      <c r="M1223" s="4"/>
      <c r="N1223" s="4"/>
      <c r="O1223" s="4"/>
      <c r="P1223" s="4"/>
      <c r="Q1223" s="4"/>
      <c r="R1223" s="4"/>
      <c r="S1223" s="4"/>
      <c r="T1223" s="4"/>
      <c r="U1223" s="4"/>
      <c r="V1223" s="4"/>
      <c r="W1223" s="4"/>
      <c r="X1223" s="4"/>
      <c r="Y1223" s="4"/>
      <c r="Z1223" s="4"/>
      <c r="AA1223" s="4"/>
      <c r="AB1223" s="4"/>
      <c r="AC1223" s="4"/>
      <c r="AD1223" s="4"/>
      <c r="AE1223" s="4"/>
    </row>
    <row r="1224" s="2" customFormat="1" ht="21.75" customHeight="1" spans="1:31">
      <c r="A1224" s="17" t="s">
        <v>946</v>
      </c>
      <c r="B1224" s="14"/>
      <c r="C1224" s="14"/>
      <c r="D1224" s="15"/>
      <c r="E1224" s="16"/>
      <c r="G1224" s="4"/>
      <c r="H1224" s="4"/>
      <c r="I1224" s="4"/>
      <c r="J1224" s="4"/>
      <c r="K1224" s="4"/>
      <c r="L1224" s="4"/>
      <c r="M1224" s="4"/>
      <c r="N1224" s="4"/>
      <c r="O1224" s="4"/>
      <c r="P1224" s="4"/>
      <c r="Q1224" s="4"/>
      <c r="R1224" s="4"/>
      <c r="S1224" s="4"/>
      <c r="T1224" s="4"/>
      <c r="U1224" s="4"/>
      <c r="V1224" s="4"/>
      <c r="W1224" s="4"/>
      <c r="X1224" s="4"/>
      <c r="Y1224" s="4"/>
      <c r="Z1224" s="4"/>
      <c r="AA1224" s="4"/>
      <c r="AB1224" s="4"/>
      <c r="AC1224" s="4"/>
      <c r="AD1224" s="4"/>
      <c r="AE1224" s="4"/>
    </row>
    <row r="1225" s="2" customFormat="1" ht="21.75" customHeight="1" spans="1:31">
      <c r="A1225" s="17" t="s">
        <v>947</v>
      </c>
      <c r="B1225" s="14"/>
      <c r="C1225" s="14"/>
      <c r="D1225" s="15"/>
      <c r="E1225" s="16"/>
      <c r="G1225" s="4"/>
      <c r="H1225" s="4"/>
      <c r="I1225" s="4"/>
      <c r="J1225" s="4"/>
      <c r="K1225" s="4"/>
      <c r="L1225" s="4"/>
      <c r="M1225" s="4"/>
      <c r="N1225" s="4"/>
      <c r="O1225" s="4"/>
      <c r="P1225" s="4"/>
      <c r="Q1225" s="4"/>
      <c r="R1225" s="4"/>
      <c r="S1225" s="4"/>
      <c r="T1225" s="4"/>
      <c r="U1225" s="4"/>
      <c r="V1225" s="4"/>
      <c r="W1225" s="4"/>
      <c r="X1225" s="4"/>
      <c r="Y1225" s="4"/>
      <c r="Z1225" s="4"/>
      <c r="AA1225" s="4"/>
      <c r="AB1225" s="4"/>
      <c r="AC1225" s="4"/>
      <c r="AD1225" s="4"/>
      <c r="AE1225" s="4"/>
    </row>
    <row r="1226" s="2" customFormat="1" ht="21.75" customHeight="1" spans="1:31">
      <c r="A1226" s="13" t="s">
        <v>948</v>
      </c>
      <c r="B1226" s="14">
        <v>199</v>
      </c>
      <c r="C1226" s="14">
        <v>199</v>
      </c>
      <c r="D1226" s="15">
        <f>(C1226/B1226)*100</f>
        <v>100</v>
      </c>
      <c r="E1226" s="16">
        <v>497.5</v>
      </c>
      <c r="G1226" s="4"/>
      <c r="H1226" s="4"/>
      <c r="I1226" s="4"/>
      <c r="J1226" s="4"/>
      <c r="K1226" s="4"/>
      <c r="L1226" s="4"/>
      <c r="M1226" s="4"/>
      <c r="N1226" s="4"/>
      <c r="O1226" s="4"/>
      <c r="P1226" s="4"/>
      <c r="Q1226" s="4"/>
      <c r="R1226" s="4"/>
      <c r="S1226" s="4"/>
      <c r="T1226" s="4"/>
      <c r="U1226" s="4"/>
      <c r="V1226" s="4"/>
      <c r="W1226" s="4"/>
      <c r="X1226" s="4"/>
      <c r="Y1226" s="4"/>
      <c r="Z1226" s="4"/>
      <c r="AA1226" s="4"/>
      <c r="AB1226" s="4"/>
      <c r="AC1226" s="4"/>
      <c r="AD1226" s="4"/>
      <c r="AE1226" s="4"/>
    </row>
    <row r="1227" s="2" customFormat="1" ht="21.75" customHeight="1" spans="1:31">
      <c r="A1227" s="17" t="s">
        <v>949</v>
      </c>
      <c r="B1227" s="14"/>
      <c r="C1227" s="14">
        <v>199</v>
      </c>
      <c r="D1227" s="15"/>
      <c r="E1227" s="16">
        <v>497.5</v>
      </c>
      <c r="G1227" s="4"/>
      <c r="H1227" s="4"/>
      <c r="I1227" s="4"/>
      <c r="J1227" s="4"/>
      <c r="K1227" s="4"/>
      <c r="L1227" s="4"/>
      <c r="M1227" s="4"/>
      <c r="N1227" s="4"/>
      <c r="O1227" s="4"/>
      <c r="P1227" s="4"/>
      <c r="Q1227" s="4"/>
      <c r="R1227" s="4"/>
      <c r="S1227" s="4"/>
      <c r="T1227" s="4"/>
      <c r="U1227" s="4"/>
      <c r="V1227" s="4"/>
      <c r="W1227" s="4"/>
      <c r="X1227" s="4"/>
      <c r="Y1227" s="4"/>
      <c r="Z1227" s="4"/>
      <c r="AA1227" s="4"/>
      <c r="AB1227" s="4"/>
      <c r="AC1227" s="4"/>
      <c r="AD1227" s="4"/>
      <c r="AE1227" s="4"/>
    </row>
    <row r="1228" s="2" customFormat="1" ht="21.75" customHeight="1" spans="1:31">
      <c r="A1228" s="17" t="s">
        <v>950</v>
      </c>
      <c r="B1228" s="14"/>
      <c r="C1228" s="14"/>
      <c r="D1228" s="15"/>
      <c r="E1228" s="16"/>
      <c r="G1228" s="4"/>
      <c r="H1228" s="4"/>
      <c r="I1228" s="4"/>
      <c r="J1228" s="4"/>
      <c r="K1228" s="4"/>
      <c r="L1228" s="4"/>
      <c r="M1228" s="4"/>
      <c r="N1228" s="4"/>
      <c r="O1228" s="4"/>
      <c r="P1228" s="4"/>
      <c r="Q1228" s="4"/>
      <c r="R1228" s="4"/>
      <c r="S1228" s="4"/>
      <c r="T1228" s="4"/>
      <c r="U1228" s="4"/>
      <c r="V1228" s="4"/>
      <c r="W1228" s="4"/>
      <c r="X1228" s="4"/>
      <c r="Y1228" s="4"/>
      <c r="Z1228" s="4"/>
      <c r="AA1228" s="4"/>
      <c r="AB1228" s="4"/>
      <c r="AC1228" s="4"/>
      <c r="AD1228" s="4"/>
      <c r="AE1228" s="4"/>
    </row>
    <row r="1229" s="2" customFormat="1" ht="21.75" customHeight="1" spans="1:31">
      <c r="A1229" s="17" t="s">
        <v>951</v>
      </c>
      <c r="B1229" s="14"/>
      <c r="C1229" s="14"/>
      <c r="D1229" s="15"/>
      <c r="E1229" s="16"/>
      <c r="G1229" s="4"/>
      <c r="H1229" s="4"/>
      <c r="I1229" s="4"/>
      <c r="J1229" s="4"/>
      <c r="K1229" s="4"/>
      <c r="L1229" s="4"/>
      <c r="M1229" s="4"/>
      <c r="N1229" s="4"/>
      <c r="O1229" s="4"/>
      <c r="P1229" s="4"/>
      <c r="Q1229" s="4"/>
      <c r="R1229" s="4"/>
      <c r="S1229" s="4"/>
      <c r="T1229" s="4"/>
      <c r="U1229" s="4"/>
      <c r="V1229" s="4"/>
      <c r="W1229" s="4"/>
      <c r="X1229" s="4"/>
      <c r="Y1229" s="4"/>
      <c r="Z1229" s="4"/>
      <c r="AA1229" s="4"/>
      <c r="AB1229" s="4"/>
      <c r="AC1229" s="4"/>
      <c r="AD1229" s="4"/>
      <c r="AE1229" s="4"/>
    </row>
    <row r="1230" s="2" customFormat="1" ht="21.75" customHeight="1" spans="1:31">
      <c r="A1230" s="17" t="s">
        <v>952</v>
      </c>
      <c r="B1230" s="14"/>
      <c r="C1230" s="14"/>
      <c r="D1230" s="15"/>
      <c r="E1230" s="16"/>
      <c r="G1230" s="4"/>
      <c r="H1230" s="4"/>
      <c r="I1230" s="4"/>
      <c r="J1230" s="4"/>
      <c r="K1230" s="4"/>
      <c r="L1230" s="4"/>
      <c r="M1230" s="4"/>
      <c r="N1230" s="4"/>
      <c r="O1230" s="4"/>
      <c r="P1230" s="4"/>
      <c r="Q1230" s="4"/>
      <c r="R1230" s="4"/>
      <c r="S1230" s="4"/>
      <c r="T1230" s="4"/>
      <c r="U1230" s="4"/>
      <c r="V1230" s="4"/>
      <c r="W1230" s="4"/>
      <c r="X1230" s="4"/>
      <c r="Y1230" s="4"/>
      <c r="Z1230" s="4"/>
      <c r="AA1230" s="4"/>
      <c r="AB1230" s="4"/>
      <c r="AC1230" s="4"/>
      <c r="AD1230" s="4"/>
      <c r="AE1230" s="4"/>
    </row>
    <row r="1231" s="2" customFormat="1" ht="21.75" customHeight="1" spans="1:31">
      <c r="A1231" s="17" t="s">
        <v>953</v>
      </c>
      <c r="B1231" s="14"/>
      <c r="C1231" s="14"/>
      <c r="D1231" s="15"/>
      <c r="E1231" s="16"/>
      <c r="G1231" s="4"/>
      <c r="H1231" s="4"/>
      <c r="I1231" s="4"/>
      <c r="J1231" s="4"/>
      <c r="K1231" s="4"/>
      <c r="L1231" s="4"/>
      <c r="M1231" s="4"/>
      <c r="N1231" s="4"/>
      <c r="O1231" s="4"/>
      <c r="P1231" s="4"/>
      <c r="Q1231" s="4"/>
      <c r="R1231" s="4"/>
      <c r="S1231" s="4"/>
      <c r="T1231" s="4"/>
      <c r="U1231" s="4"/>
      <c r="V1231" s="4"/>
      <c r="W1231" s="4"/>
      <c r="X1231" s="4"/>
      <c r="Y1231" s="4"/>
      <c r="Z1231" s="4"/>
      <c r="AA1231" s="4"/>
      <c r="AB1231" s="4"/>
      <c r="AC1231" s="4"/>
      <c r="AD1231" s="4"/>
      <c r="AE1231" s="4"/>
    </row>
    <row r="1232" s="2" customFormat="1" ht="21.75" customHeight="1" spans="1:31">
      <c r="A1232" s="13" t="s">
        <v>954</v>
      </c>
      <c r="B1232" s="14">
        <v>300</v>
      </c>
      <c r="C1232" s="14">
        <v>300</v>
      </c>
      <c r="D1232" s="15">
        <f>(C1232/B1232)*100</f>
        <v>100</v>
      </c>
      <c r="E1232" s="16">
        <v>4.83870967741935</v>
      </c>
      <c r="G1232" s="4"/>
      <c r="H1232" s="4"/>
      <c r="I1232" s="4"/>
      <c r="J1232" s="4"/>
      <c r="K1232" s="4"/>
      <c r="L1232" s="4"/>
      <c r="M1232" s="4"/>
      <c r="N1232" s="4"/>
      <c r="O1232" s="4"/>
      <c r="P1232" s="4"/>
      <c r="Q1232" s="4"/>
      <c r="R1232" s="4"/>
      <c r="S1232" s="4"/>
      <c r="T1232" s="4"/>
      <c r="U1232" s="4"/>
      <c r="V1232" s="4"/>
      <c r="W1232" s="4"/>
      <c r="X1232" s="4"/>
      <c r="Y1232" s="4"/>
      <c r="Z1232" s="4"/>
      <c r="AA1232" s="4"/>
      <c r="AB1232" s="4"/>
      <c r="AC1232" s="4"/>
      <c r="AD1232" s="4"/>
      <c r="AE1232" s="4"/>
    </row>
    <row r="1233" s="2" customFormat="1" ht="21.75" customHeight="1" spans="1:31">
      <c r="A1233" s="17" t="s">
        <v>955</v>
      </c>
      <c r="B1233" s="14"/>
      <c r="C1233" s="14"/>
      <c r="D1233" s="15"/>
      <c r="E1233" s="16"/>
      <c r="G1233" s="4"/>
      <c r="H1233" s="4"/>
      <c r="I1233" s="4"/>
      <c r="J1233" s="4"/>
      <c r="K1233" s="4"/>
      <c r="L1233" s="4"/>
      <c r="M1233" s="4"/>
      <c r="N1233" s="4"/>
      <c r="O1233" s="4"/>
      <c r="P1233" s="4"/>
      <c r="Q1233" s="4"/>
      <c r="R1233" s="4"/>
      <c r="S1233" s="4"/>
      <c r="T1233" s="4"/>
      <c r="U1233" s="4"/>
      <c r="V1233" s="4"/>
      <c r="W1233" s="4"/>
      <c r="X1233" s="4"/>
      <c r="Y1233" s="4"/>
      <c r="Z1233" s="4"/>
      <c r="AA1233" s="4"/>
      <c r="AB1233" s="4"/>
      <c r="AC1233" s="4"/>
      <c r="AD1233" s="4"/>
      <c r="AE1233" s="4"/>
    </row>
    <row r="1234" s="2" customFormat="1" ht="21.75" customHeight="1" spans="1:31">
      <c r="A1234" s="17" t="s">
        <v>956</v>
      </c>
      <c r="B1234" s="14"/>
      <c r="C1234" s="14"/>
      <c r="D1234" s="15"/>
      <c r="E1234" s="16"/>
      <c r="G1234" s="4"/>
      <c r="H1234" s="4"/>
      <c r="I1234" s="4"/>
      <c r="J1234" s="4"/>
      <c r="K1234" s="4"/>
      <c r="L1234" s="4"/>
      <c r="M1234" s="4"/>
      <c r="N1234" s="4"/>
      <c r="O1234" s="4"/>
      <c r="P1234" s="4"/>
      <c r="Q1234" s="4"/>
      <c r="R1234" s="4"/>
      <c r="S1234" s="4"/>
      <c r="T1234" s="4"/>
      <c r="U1234" s="4"/>
      <c r="V1234" s="4"/>
      <c r="W1234" s="4"/>
      <c r="X1234" s="4"/>
      <c r="Y1234" s="4"/>
      <c r="Z1234" s="4"/>
      <c r="AA1234" s="4"/>
      <c r="AB1234" s="4"/>
      <c r="AC1234" s="4"/>
      <c r="AD1234" s="4"/>
      <c r="AE1234" s="4"/>
    </row>
    <row r="1235" s="2" customFormat="1" ht="21.75" customHeight="1" spans="1:31">
      <c r="A1235" s="17" t="s">
        <v>957</v>
      </c>
      <c r="B1235" s="14"/>
      <c r="C1235" s="14"/>
      <c r="D1235" s="15"/>
      <c r="E1235" s="16"/>
      <c r="G1235" s="4"/>
      <c r="H1235" s="4"/>
      <c r="I1235" s="4"/>
      <c r="J1235" s="4"/>
      <c r="K1235" s="4"/>
      <c r="L1235" s="4"/>
      <c r="M1235" s="4"/>
      <c r="N1235" s="4"/>
      <c r="O1235" s="4"/>
      <c r="P1235" s="4"/>
      <c r="Q1235" s="4"/>
      <c r="R1235" s="4"/>
      <c r="S1235" s="4"/>
      <c r="T1235" s="4"/>
      <c r="U1235" s="4"/>
      <c r="V1235" s="4"/>
      <c r="W1235" s="4"/>
      <c r="X1235" s="4"/>
      <c r="Y1235" s="4"/>
      <c r="Z1235" s="4"/>
      <c r="AA1235" s="4"/>
      <c r="AB1235" s="4"/>
      <c r="AC1235" s="4"/>
      <c r="AD1235" s="4"/>
      <c r="AE1235" s="4"/>
    </row>
    <row r="1236" s="2" customFormat="1" ht="21.75" customHeight="1" spans="1:31">
      <c r="A1236" s="17" t="s">
        <v>958</v>
      </c>
      <c r="B1236" s="14"/>
      <c r="C1236" s="14"/>
      <c r="D1236" s="15"/>
      <c r="E1236" s="16"/>
      <c r="G1236" s="4"/>
      <c r="H1236" s="4"/>
      <c r="I1236" s="4"/>
      <c r="J1236" s="4"/>
      <c r="K1236" s="4"/>
      <c r="L1236" s="4"/>
      <c r="M1236" s="4"/>
      <c r="N1236" s="4"/>
      <c r="O1236" s="4"/>
      <c r="P1236" s="4"/>
      <c r="Q1236" s="4"/>
      <c r="R1236" s="4"/>
      <c r="S1236" s="4"/>
      <c r="T1236" s="4"/>
      <c r="U1236" s="4"/>
      <c r="V1236" s="4"/>
      <c r="W1236" s="4"/>
      <c r="X1236" s="4"/>
      <c r="Y1236" s="4"/>
      <c r="Z1236" s="4"/>
      <c r="AA1236" s="4"/>
      <c r="AB1236" s="4"/>
      <c r="AC1236" s="4"/>
      <c r="AD1236" s="4"/>
      <c r="AE1236" s="4"/>
    </row>
    <row r="1237" s="2" customFormat="1" ht="21.75" customHeight="1" spans="1:31">
      <c r="A1237" s="17" t="s">
        <v>959</v>
      </c>
      <c r="B1237" s="14"/>
      <c r="C1237" s="14"/>
      <c r="D1237" s="15"/>
      <c r="E1237" s="16"/>
      <c r="G1237" s="4"/>
      <c r="H1237" s="4"/>
      <c r="I1237" s="4"/>
      <c r="J1237" s="4"/>
      <c r="K1237" s="4"/>
      <c r="L1237" s="4"/>
      <c r="M1237" s="4"/>
      <c r="N1237" s="4"/>
      <c r="O1237" s="4"/>
      <c r="P1237" s="4"/>
      <c r="Q1237" s="4"/>
      <c r="R1237" s="4"/>
      <c r="S1237" s="4"/>
      <c r="T1237" s="4"/>
      <c r="U1237" s="4"/>
      <c r="V1237" s="4"/>
      <c r="W1237" s="4"/>
      <c r="X1237" s="4"/>
      <c r="Y1237" s="4"/>
      <c r="Z1237" s="4"/>
      <c r="AA1237" s="4"/>
      <c r="AB1237" s="4"/>
      <c r="AC1237" s="4"/>
      <c r="AD1237" s="4"/>
      <c r="AE1237" s="4"/>
    </row>
    <row r="1238" s="2" customFormat="1" ht="21.75" customHeight="1" spans="1:31">
      <c r="A1238" s="17" t="s">
        <v>960</v>
      </c>
      <c r="B1238" s="14"/>
      <c r="C1238" s="14"/>
      <c r="D1238" s="15"/>
      <c r="E1238" s="16"/>
      <c r="G1238" s="4"/>
      <c r="H1238" s="4"/>
      <c r="I1238" s="4"/>
      <c r="J1238" s="4"/>
      <c r="K1238" s="4"/>
      <c r="L1238" s="4"/>
      <c r="M1238" s="4"/>
      <c r="N1238" s="4"/>
      <c r="O1238" s="4"/>
      <c r="P1238" s="4"/>
      <c r="Q1238" s="4"/>
      <c r="R1238" s="4"/>
      <c r="S1238" s="4"/>
      <c r="T1238" s="4"/>
      <c r="U1238" s="4"/>
      <c r="V1238" s="4"/>
      <c r="W1238" s="4"/>
      <c r="X1238" s="4"/>
      <c r="Y1238" s="4"/>
      <c r="Z1238" s="4"/>
      <c r="AA1238" s="4"/>
      <c r="AB1238" s="4"/>
      <c r="AC1238" s="4"/>
      <c r="AD1238" s="4"/>
      <c r="AE1238" s="4"/>
    </row>
    <row r="1239" s="2" customFormat="1" ht="21.75" customHeight="1" spans="1:31">
      <c r="A1239" s="17" t="s">
        <v>961</v>
      </c>
      <c r="B1239" s="14"/>
      <c r="C1239" s="14"/>
      <c r="D1239" s="15"/>
      <c r="E1239" s="16"/>
      <c r="G1239" s="4"/>
      <c r="H1239" s="4"/>
      <c r="I1239" s="4"/>
      <c r="J1239" s="4"/>
      <c r="K1239" s="4"/>
      <c r="L1239" s="4"/>
      <c r="M1239" s="4"/>
      <c r="N1239" s="4"/>
      <c r="O1239" s="4"/>
      <c r="P1239" s="4"/>
      <c r="Q1239" s="4"/>
      <c r="R1239" s="4"/>
      <c r="S1239" s="4"/>
      <c r="T1239" s="4"/>
      <c r="U1239" s="4"/>
      <c r="V1239" s="4"/>
      <c r="W1239" s="4"/>
      <c r="X1239" s="4"/>
      <c r="Y1239" s="4"/>
      <c r="Z1239" s="4"/>
      <c r="AA1239" s="4"/>
      <c r="AB1239" s="4"/>
      <c r="AC1239" s="4"/>
      <c r="AD1239" s="4"/>
      <c r="AE1239" s="4"/>
    </row>
    <row r="1240" s="2" customFormat="1" ht="21.75" customHeight="1" spans="1:31">
      <c r="A1240" s="17" t="s">
        <v>962</v>
      </c>
      <c r="B1240" s="14"/>
      <c r="C1240" s="14"/>
      <c r="D1240" s="15"/>
      <c r="E1240" s="16"/>
      <c r="G1240" s="4"/>
      <c r="H1240" s="4"/>
      <c r="I1240" s="4"/>
      <c r="J1240" s="4"/>
      <c r="K1240" s="4"/>
      <c r="L1240" s="4"/>
      <c r="M1240" s="4"/>
      <c r="N1240" s="4"/>
      <c r="O1240" s="4"/>
      <c r="P1240" s="4"/>
      <c r="Q1240" s="4"/>
      <c r="R1240" s="4"/>
      <c r="S1240" s="4"/>
      <c r="T1240" s="4"/>
      <c r="U1240" s="4"/>
      <c r="V1240" s="4"/>
      <c r="W1240" s="4"/>
      <c r="X1240" s="4"/>
      <c r="Y1240" s="4"/>
      <c r="Z1240" s="4"/>
      <c r="AA1240" s="4"/>
      <c r="AB1240" s="4"/>
      <c r="AC1240" s="4"/>
      <c r="AD1240" s="4"/>
      <c r="AE1240" s="4"/>
    </row>
    <row r="1241" s="2" customFormat="1" ht="21.75" customHeight="1" spans="1:31">
      <c r="A1241" s="17" t="s">
        <v>963</v>
      </c>
      <c r="B1241" s="14"/>
      <c r="C1241" s="14"/>
      <c r="D1241" s="15"/>
      <c r="E1241" s="16"/>
      <c r="G1241" s="4"/>
      <c r="H1241" s="4"/>
      <c r="I1241" s="4"/>
      <c r="J1241" s="4"/>
      <c r="K1241" s="4"/>
      <c r="L1241" s="4"/>
      <c r="M1241" s="4"/>
      <c r="N1241" s="4"/>
      <c r="O1241" s="4"/>
      <c r="P1241" s="4"/>
      <c r="Q1241" s="4"/>
      <c r="R1241" s="4"/>
      <c r="S1241" s="4"/>
      <c r="T1241" s="4"/>
      <c r="U1241" s="4"/>
      <c r="V1241" s="4"/>
      <c r="W1241" s="4"/>
      <c r="X1241" s="4"/>
      <c r="Y1241" s="4"/>
      <c r="Z1241" s="4"/>
      <c r="AA1241" s="4"/>
      <c r="AB1241" s="4"/>
      <c r="AC1241" s="4"/>
      <c r="AD1241" s="4"/>
      <c r="AE1241" s="4"/>
    </row>
    <row r="1242" s="2" customFormat="1" ht="21.75" customHeight="1" spans="1:31">
      <c r="A1242" s="17" t="s">
        <v>964</v>
      </c>
      <c r="B1242" s="14"/>
      <c r="C1242" s="14"/>
      <c r="D1242" s="15"/>
      <c r="E1242" s="16"/>
      <c r="G1242" s="4"/>
      <c r="H1242" s="4"/>
      <c r="I1242" s="4"/>
      <c r="J1242" s="4"/>
      <c r="K1242" s="4"/>
      <c r="L1242" s="4"/>
      <c r="M1242" s="4"/>
      <c r="N1242" s="4"/>
      <c r="O1242" s="4"/>
      <c r="P1242" s="4"/>
      <c r="Q1242" s="4"/>
      <c r="R1242" s="4"/>
      <c r="S1242" s="4"/>
      <c r="T1242" s="4"/>
      <c r="U1242" s="4"/>
      <c r="V1242" s="4"/>
      <c r="W1242" s="4"/>
      <c r="X1242" s="4"/>
      <c r="Y1242" s="4"/>
      <c r="Z1242" s="4"/>
      <c r="AA1242" s="4"/>
      <c r="AB1242" s="4"/>
      <c r="AC1242" s="4"/>
      <c r="AD1242" s="4"/>
      <c r="AE1242" s="4"/>
    </row>
    <row r="1243" s="2" customFormat="1" ht="21.75" customHeight="1" spans="1:31">
      <c r="A1243" s="17" t="s">
        <v>965</v>
      </c>
      <c r="B1243" s="14"/>
      <c r="C1243" s="14"/>
      <c r="D1243" s="15"/>
      <c r="E1243" s="16"/>
      <c r="G1243" s="4"/>
      <c r="H1243" s="4"/>
      <c r="I1243" s="4"/>
      <c r="J1243" s="4"/>
      <c r="K1243" s="4"/>
      <c r="L1243" s="4"/>
      <c r="M1243" s="4"/>
      <c r="N1243" s="4"/>
      <c r="O1243" s="4"/>
      <c r="P1243" s="4"/>
      <c r="Q1243" s="4"/>
      <c r="R1243" s="4"/>
      <c r="S1243" s="4"/>
      <c r="T1243" s="4"/>
      <c r="U1243" s="4"/>
      <c r="V1243" s="4"/>
      <c r="W1243" s="4"/>
      <c r="X1243" s="4"/>
      <c r="Y1243" s="4"/>
      <c r="Z1243" s="4"/>
      <c r="AA1243" s="4"/>
      <c r="AB1243" s="4"/>
      <c r="AC1243" s="4"/>
      <c r="AD1243" s="4"/>
      <c r="AE1243" s="4"/>
    </row>
    <row r="1244" s="2" customFormat="1" ht="21.75" customHeight="1" spans="1:31">
      <c r="A1244" s="17" t="s">
        <v>966</v>
      </c>
      <c r="B1244" s="14"/>
      <c r="C1244" s="14">
        <v>300</v>
      </c>
      <c r="D1244" s="15"/>
      <c r="E1244" s="16">
        <v>4.83870967741935</v>
      </c>
      <c r="G1244" s="4"/>
      <c r="H1244" s="4"/>
      <c r="I1244" s="4"/>
      <c r="J1244" s="4"/>
      <c r="K1244" s="4"/>
      <c r="L1244" s="4"/>
      <c r="M1244" s="4"/>
      <c r="N1244" s="4"/>
      <c r="O1244" s="4"/>
      <c r="P1244" s="4"/>
      <c r="Q1244" s="4"/>
      <c r="R1244" s="4"/>
      <c r="S1244" s="4"/>
      <c r="T1244" s="4"/>
      <c r="U1244" s="4"/>
      <c r="V1244" s="4"/>
      <c r="W1244" s="4"/>
      <c r="X1244" s="4"/>
      <c r="Y1244" s="4"/>
      <c r="Z1244" s="4"/>
      <c r="AA1244" s="4"/>
      <c r="AB1244" s="4"/>
      <c r="AC1244" s="4"/>
      <c r="AD1244" s="4"/>
      <c r="AE1244" s="4"/>
    </row>
    <row r="1245" s="2" customFormat="1" ht="21.75" customHeight="1" spans="1:31">
      <c r="A1245" s="13" t="s">
        <v>967</v>
      </c>
      <c r="B1245" s="14">
        <f>B1246+B1258+B1295+B1299+B1291</f>
        <v>6171</v>
      </c>
      <c r="C1245" s="14">
        <v>5011</v>
      </c>
      <c r="D1245" s="15">
        <f>(C1245/B1245)*100</f>
        <v>81.2023983146978</v>
      </c>
      <c r="E1245" s="16">
        <v>96.2728146013449</v>
      </c>
      <c r="G1245" s="4"/>
      <c r="H1245" s="4"/>
      <c r="I1245" s="4"/>
      <c r="J1245" s="4"/>
      <c r="K1245" s="4"/>
      <c r="L1245" s="4"/>
      <c r="M1245" s="4"/>
      <c r="N1245" s="4"/>
      <c r="O1245" s="4"/>
      <c r="P1245" s="4"/>
      <c r="Q1245" s="4"/>
      <c r="R1245" s="4"/>
      <c r="S1245" s="4"/>
      <c r="T1245" s="4"/>
      <c r="U1245" s="4"/>
      <c r="V1245" s="4"/>
      <c r="W1245" s="4"/>
      <c r="X1245" s="4"/>
      <c r="Y1245" s="4"/>
      <c r="Z1245" s="4"/>
      <c r="AA1245" s="4"/>
      <c r="AB1245" s="4"/>
      <c r="AC1245" s="4"/>
      <c r="AD1245" s="4"/>
      <c r="AE1245" s="4"/>
    </row>
    <row r="1246" s="2" customFormat="1" ht="21.75" customHeight="1" spans="1:31">
      <c r="A1246" s="13" t="s">
        <v>968</v>
      </c>
      <c r="B1246" s="14">
        <v>1181</v>
      </c>
      <c r="C1246" s="14">
        <v>1149</v>
      </c>
      <c r="D1246" s="15">
        <f>(C1246/B1246)*100</f>
        <v>97.2904318374259</v>
      </c>
      <c r="E1246" s="16">
        <v>97.5382003395586</v>
      </c>
      <c r="G1246" s="4"/>
      <c r="H1246" s="4"/>
      <c r="I1246" s="4"/>
      <c r="J1246" s="4"/>
      <c r="K1246" s="4"/>
      <c r="L1246" s="4"/>
      <c r="M1246" s="4"/>
      <c r="N1246" s="4"/>
      <c r="O1246" s="4"/>
      <c r="P1246" s="4"/>
      <c r="Q1246" s="4"/>
      <c r="R1246" s="4"/>
      <c r="S1246" s="4"/>
      <c r="T1246" s="4"/>
      <c r="U1246" s="4"/>
      <c r="V1246" s="4"/>
      <c r="W1246" s="4"/>
      <c r="X1246" s="4"/>
      <c r="Y1246" s="4"/>
      <c r="Z1246" s="4"/>
      <c r="AA1246" s="4"/>
      <c r="AB1246" s="4"/>
      <c r="AC1246" s="4"/>
      <c r="AD1246" s="4"/>
      <c r="AE1246" s="4"/>
    </row>
    <row r="1247" s="2" customFormat="1" ht="21.75" customHeight="1" spans="1:31">
      <c r="A1247" s="17" t="s">
        <v>10</v>
      </c>
      <c r="B1247" s="14"/>
      <c r="C1247" s="14">
        <v>609</v>
      </c>
      <c r="D1247" s="15"/>
      <c r="E1247" s="16">
        <v>111.131386861314</v>
      </c>
      <c r="G1247" s="4"/>
      <c r="H1247" s="4"/>
      <c r="I1247" s="4"/>
      <c r="J1247" s="4"/>
      <c r="K1247" s="4"/>
      <c r="L1247" s="4"/>
      <c r="M1247" s="4"/>
      <c r="N1247" s="4"/>
      <c r="O1247" s="4"/>
      <c r="P1247" s="4"/>
      <c r="Q1247" s="4"/>
      <c r="R1247" s="4"/>
      <c r="S1247" s="4"/>
      <c r="T1247" s="4"/>
      <c r="U1247" s="4"/>
      <c r="V1247" s="4"/>
      <c r="W1247" s="4"/>
      <c r="X1247" s="4"/>
      <c r="Y1247" s="4"/>
      <c r="Z1247" s="4"/>
      <c r="AA1247" s="4"/>
      <c r="AB1247" s="4"/>
      <c r="AC1247" s="4"/>
      <c r="AD1247" s="4"/>
      <c r="AE1247" s="4"/>
    </row>
    <row r="1248" s="2" customFormat="1" ht="21.75" customHeight="1" spans="1:31">
      <c r="A1248" s="17" t="s">
        <v>11</v>
      </c>
      <c r="B1248" s="14"/>
      <c r="C1248" s="14"/>
      <c r="D1248" s="15"/>
      <c r="E1248" s="16"/>
      <c r="G1248" s="4"/>
      <c r="H1248" s="4"/>
      <c r="I1248" s="4"/>
      <c r="J1248" s="4"/>
      <c r="K1248" s="4"/>
      <c r="L1248" s="4"/>
      <c r="M1248" s="4"/>
      <c r="N1248" s="4"/>
      <c r="O1248" s="4"/>
      <c r="P1248" s="4"/>
      <c r="Q1248" s="4"/>
      <c r="R1248" s="4"/>
      <c r="S1248" s="4"/>
      <c r="T1248" s="4"/>
      <c r="U1248" s="4"/>
      <c r="V1248" s="4"/>
      <c r="W1248" s="4"/>
      <c r="X1248" s="4"/>
      <c r="Y1248" s="4"/>
      <c r="Z1248" s="4"/>
      <c r="AA1248" s="4"/>
      <c r="AB1248" s="4"/>
      <c r="AC1248" s="4"/>
      <c r="AD1248" s="4"/>
      <c r="AE1248" s="4"/>
    </row>
    <row r="1249" s="2" customFormat="1" ht="21.75" customHeight="1" spans="1:31">
      <c r="A1249" s="17" t="s">
        <v>12</v>
      </c>
      <c r="B1249" s="14"/>
      <c r="C1249" s="14"/>
      <c r="D1249" s="15"/>
      <c r="E1249" s="16"/>
      <c r="G1249" s="4"/>
      <c r="H1249" s="4"/>
      <c r="I1249" s="4"/>
      <c r="J1249" s="4"/>
      <c r="K1249" s="4"/>
      <c r="L1249" s="4"/>
      <c r="M1249" s="4"/>
      <c r="N1249" s="4"/>
      <c r="O1249" s="4"/>
      <c r="P1249" s="4"/>
      <c r="Q1249" s="4"/>
      <c r="R1249" s="4"/>
      <c r="S1249" s="4"/>
      <c r="T1249" s="4"/>
      <c r="U1249" s="4"/>
      <c r="V1249" s="4"/>
      <c r="W1249" s="4"/>
      <c r="X1249" s="4"/>
      <c r="Y1249" s="4"/>
      <c r="Z1249" s="4"/>
      <c r="AA1249" s="4"/>
      <c r="AB1249" s="4"/>
      <c r="AC1249" s="4"/>
      <c r="AD1249" s="4"/>
      <c r="AE1249" s="4"/>
    </row>
    <row r="1250" s="2" customFormat="1" ht="21.75" customHeight="1" spans="1:31">
      <c r="A1250" s="17" t="s">
        <v>969</v>
      </c>
      <c r="B1250" s="14"/>
      <c r="C1250" s="14">
        <v>48</v>
      </c>
      <c r="D1250" s="15"/>
      <c r="E1250" s="16"/>
      <c r="G1250" s="4"/>
      <c r="H1250" s="4"/>
      <c r="I1250" s="4"/>
      <c r="J1250" s="4"/>
      <c r="K1250" s="4"/>
      <c r="L1250" s="4"/>
      <c r="M1250" s="4"/>
      <c r="N1250" s="4"/>
      <c r="O1250" s="4"/>
      <c r="P1250" s="4"/>
      <c r="Q1250" s="4"/>
      <c r="R1250" s="4"/>
      <c r="S1250" s="4"/>
      <c r="T1250" s="4"/>
      <c r="U1250" s="4"/>
      <c r="V1250" s="4"/>
      <c r="W1250" s="4"/>
      <c r="X1250" s="4"/>
      <c r="Y1250" s="4"/>
      <c r="Z1250" s="4"/>
      <c r="AA1250" s="4"/>
      <c r="AB1250" s="4"/>
      <c r="AC1250" s="4"/>
      <c r="AD1250" s="4"/>
      <c r="AE1250" s="4"/>
    </row>
    <row r="1251" s="2" customFormat="1" ht="21.75" customHeight="1" spans="1:31">
      <c r="A1251" s="17" t="s">
        <v>970</v>
      </c>
      <c r="B1251" s="14"/>
      <c r="C1251" s="14"/>
      <c r="D1251" s="15"/>
      <c r="E1251" s="16"/>
      <c r="G1251" s="4"/>
      <c r="H1251" s="4"/>
      <c r="I1251" s="4"/>
      <c r="J1251" s="4"/>
      <c r="K1251" s="4"/>
      <c r="L1251" s="4"/>
      <c r="M1251" s="4"/>
      <c r="N1251" s="4"/>
      <c r="O1251" s="4"/>
      <c r="P1251" s="4"/>
      <c r="Q1251" s="4"/>
      <c r="R1251" s="4"/>
      <c r="S1251" s="4"/>
      <c r="T1251" s="4"/>
      <c r="U1251" s="4"/>
      <c r="V1251" s="4"/>
      <c r="W1251" s="4"/>
      <c r="X1251" s="4"/>
      <c r="Y1251" s="4"/>
      <c r="Z1251" s="4"/>
      <c r="AA1251" s="4"/>
      <c r="AB1251" s="4"/>
      <c r="AC1251" s="4"/>
      <c r="AD1251" s="4"/>
      <c r="AE1251" s="4"/>
    </row>
    <row r="1252" s="2" customFormat="1" ht="21.75" customHeight="1" spans="1:31">
      <c r="A1252" s="17" t="s">
        <v>971</v>
      </c>
      <c r="B1252" s="14"/>
      <c r="C1252" s="14">
        <v>28</v>
      </c>
      <c r="D1252" s="15"/>
      <c r="E1252" s="16">
        <v>93.3333333333333</v>
      </c>
      <c r="G1252" s="4"/>
      <c r="H1252" s="4"/>
      <c r="I1252" s="4"/>
      <c r="J1252" s="4"/>
      <c r="K1252" s="4"/>
      <c r="L1252" s="4"/>
      <c r="M1252" s="4"/>
      <c r="N1252" s="4"/>
      <c r="O1252" s="4"/>
      <c r="P1252" s="4"/>
      <c r="Q1252" s="4"/>
      <c r="R1252" s="4"/>
      <c r="S1252" s="4"/>
      <c r="T1252" s="4"/>
      <c r="U1252" s="4"/>
      <c r="V1252" s="4"/>
      <c r="W1252" s="4"/>
      <c r="X1252" s="4"/>
      <c r="Y1252" s="4"/>
      <c r="Z1252" s="4"/>
      <c r="AA1252" s="4"/>
      <c r="AB1252" s="4"/>
      <c r="AC1252" s="4"/>
      <c r="AD1252" s="4"/>
      <c r="AE1252" s="4"/>
    </row>
    <row r="1253" s="2" customFormat="1" ht="21.75" customHeight="1" spans="1:31">
      <c r="A1253" s="17" t="s">
        <v>972</v>
      </c>
      <c r="B1253" s="14"/>
      <c r="C1253" s="14">
        <v>80</v>
      </c>
      <c r="D1253" s="15"/>
      <c r="E1253" s="16"/>
      <c r="G1253" s="4"/>
      <c r="H1253" s="4"/>
      <c r="I1253" s="4"/>
      <c r="J1253" s="4"/>
      <c r="K1253" s="4"/>
      <c r="L1253" s="4"/>
      <c r="M1253" s="4"/>
      <c r="N1253" s="4"/>
      <c r="O1253" s="4"/>
      <c r="P1253" s="4"/>
      <c r="Q1253" s="4"/>
      <c r="R1253" s="4"/>
      <c r="S1253" s="4"/>
      <c r="T1253" s="4"/>
      <c r="U1253" s="4"/>
      <c r="V1253" s="4"/>
      <c r="W1253" s="4"/>
      <c r="X1253" s="4"/>
      <c r="Y1253" s="4"/>
      <c r="Z1253" s="4"/>
      <c r="AA1253" s="4"/>
      <c r="AB1253" s="4"/>
      <c r="AC1253" s="4"/>
      <c r="AD1253" s="4"/>
      <c r="AE1253" s="4"/>
    </row>
    <row r="1254" s="2" customFormat="1" ht="21.75" customHeight="1" spans="1:31">
      <c r="A1254" s="17" t="s">
        <v>973</v>
      </c>
      <c r="B1254" s="14"/>
      <c r="C1254" s="14">
        <v>76</v>
      </c>
      <c r="D1254" s="15"/>
      <c r="E1254" s="16">
        <v>12.6666666666667</v>
      </c>
      <c r="G1254" s="4"/>
      <c r="H1254" s="4"/>
      <c r="I1254" s="4"/>
      <c r="J1254" s="4"/>
      <c r="K1254" s="4"/>
      <c r="L1254" s="4"/>
      <c r="M1254" s="4"/>
      <c r="N1254" s="4"/>
      <c r="O1254" s="4"/>
      <c r="P1254" s="4"/>
      <c r="Q1254" s="4"/>
      <c r="R1254" s="4"/>
      <c r="S1254" s="4"/>
      <c r="T1254" s="4"/>
      <c r="U1254" s="4"/>
      <c r="V1254" s="4"/>
      <c r="W1254" s="4"/>
      <c r="X1254" s="4"/>
      <c r="Y1254" s="4"/>
      <c r="Z1254" s="4"/>
      <c r="AA1254" s="4"/>
      <c r="AB1254" s="4"/>
      <c r="AC1254" s="4"/>
      <c r="AD1254" s="4"/>
      <c r="AE1254" s="4"/>
    </row>
    <row r="1255" s="2" customFormat="1" ht="21.75" customHeight="1" spans="1:31">
      <c r="A1255" s="17" t="s">
        <v>974</v>
      </c>
      <c r="B1255" s="14"/>
      <c r="C1255" s="14">
        <v>60</v>
      </c>
      <c r="D1255" s="15"/>
      <c r="E1255" s="16"/>
      <c r="G1255" s="4"/>
      <c r="H1255" s="4"/>
      <c r="I1255" s="4"/>
      <c r="J1255" s="4"/>
      <c r="K1255" s="4"/>
      <c r="L1255" s="4"/>
      <c r="M1255" s="4"/>
      <c r="N1255" s="4"/>
      <c r="O1255" s="4"/>
      <c r="P1255" s="4"/>
      <c r="Q1255" s="4"/>
      <c r="R1255" s="4"/>
      <c r="S1255" s="4"/>
      <c r="T1255" s="4"/>
      <c r="U1255" s="4"/>
      <c r="V1255" s="4"/>
      <c r="W1255" s="4"/>
      <c r="X1255" s="4"/>
      <c r="Y1255" s="4"/>
      <c r="Z1255" s="4"/>
      <c r="AA1255" s="4"/>
      <c r="AB1255" s="4"/>
      <c r="AC1255" s="4"/>
      <c r="AD1255" s="4"/>
      <c r="AE1255" s="4"/>
    </row>
    <row r="1256" s="2" customFormat="1" ht="21.75" customHeight="1" spans="1:31">
      <c r="A1256" s="17" t="s">
        <v>19</v>
      </c>
      <c r="B1256" s="14"/>
      <c r="C1256" s="14"/>
      <c r="D1256" s="15"/>
      <c r="E1256" s="16"/>
      <c r="G1256" s="4"/>
      <c r="H1256" s="4"/>
      <c r="I1256" s="4"/>
      <c r="J1256" s="4"/>
      <c r="K1256" s="4"/>
      <c r="L1256" s="4"/>
      <c r="M1256" s="4"/>
      <c r="N1256" s="4"/>
      <c r="O1256" s="4"/>
      <c r="P1256" s="4"/>
      <c r="Q1256" s="4"/>
      <c r="R1256" s="4"/>
      <c r="S1256" s="4"/>
      <c r="T1256" s="4"/>
      <c r="U1256" s="4"/>
      <c r="V1256" s="4"/>
      <c r="W1256" s="4"/>
      <c r="X1256" s="4"/>
      <c r="Y1256" s="4"/>
      <c r="Z1256" s="4"/>
      <c r="AA1256" s="4"/>
      <c r="AB1256" s="4"/>
      <c r="AC1256" s="4"/>
      <c r="AD1256" s="4"/>
      <c r="AE1256" s="4"/>
    </row>
    <row r="1257" s="2" customFormat="1" ht="21.75" customHeight="1" spans="1:31">
      <c r="A1257" s="17" t="s">
        <v>975</v>
      </c>
      <c r="B1257" s="14"/>
      <c r="C1257" s="14">
        <v>248</v>
      </c>
      <c r="D1257" s="15"/>
      <c r="E1257" s="16"/>
      <c r="G1257" s="4"/>
      <c r="H1257" s="4"/>
      <c r="I1257" s="4"/>
      <c r="J1257" s="4"/>
      <c r="K1257" s="4"/>
      <c r="L1257" s="4"/>
      <c r="M1257" s="4"/>
      <c r="N1257" s="4"/>
      <c r="O1257" s="4"/>
      <c r="P1257" s="4"/>
      <c r="Q1257" s="4"/>
      <c r="R1257" s="4"/>
      <c r="S1257" s="4"/>
      <c r="T1257" s="4"/>
      <c r="U1257" s="4"/>
      <c r="V1257" s="4"/>
      <c r="W1257" s="4"/>
      <c r="X1257" s="4"/>
      <c r="Y1257" s="4"/>
      <c r="Z1257" s="4"/>
      <c r="AA1257" s="4"/>
      <c r="AB1257" s="4"/>
      <c r="AC1257" s="4"/>
      <c r="AD1257" s="4"/>
      <c r="AE1257" s="4"/>
    </row>
    <row r="1258" s="2" customFormat="1" ht="21.75" customHeight="1" spans="1:31">
      <c r="A1258" s="13" t="s">
        <v>976</v>
      </c>
      <c r="B1258" s="14">
        <v>4905</v>
      </c>
      <c r="C1258" s="14">
        <v>3827</v>
      </c>
      <c r="D1258" s="15">
        <f>(C1258/B1258)*100</f>
        <v>78.0224260958206</v>
      </c>
      <c r="E1258" s="16">
        <v>99.7133923918708</v>
      </c>
      <c r="G1258" s="4"/>
      <c r="H1258" s="4"/>
      <c r="I1258" s="4"/>
      <c r="J1258" s="4"/>
      <c r="K1258" s="4"/>
      <c r="L1258" s="4"/>
      <c r="M1258" s="4"/>
      <c r="N1258" s="4"/>
      <c r="O1258" s="4"/>
      <c r="P1258" s="4"/>
      <c r="Q1258" s="4"/>
      <c r="R1258" s="4"/>
      <c r="S1258" s="4"/>
      <c r="T1258" s="4"/>
      <c r="U1258" s="4"/>
      <c r="V1258" s="4"/>
      <c r="W1258" s="4"/>
      <c r="X1258" s="4"/>
      <c r="Y1258" s="4"/>
      <c r="Z1258" s="4"/>
      <c r="AA1258" s="4"/>
      <c r="AB1258" s="4"/>
      <c r="AC1258" s="4"/>
      <c r="AD1258" s="4"/>
      <c r="AE1258" s="4"/>
    </row>
    <row r="1259" s="2" customFormat="1" ht="21.75" customHeight="1" spans="1:31">
      <c r="A1259" s="17" t="s">
        <v>10</v>
      </c>
      <c r="B1259" s="14"/>
      <c r="C1259" s="14">
        <v>3730</v>
      </c>
      <c r="D1259" s="15"/>
      <c r="E1259" s="16">
        <v>149.91961414791</v>
      </c>
      <c r="G1259" s="4"/>
      <c r="H1259" s="4"/>
      <c r="I1259" s="4"/>
      <c r="J1259" s="4"/>
      <c r="K1259" s="4"/>
      <c r="L1259" s="4"/>
      <c r="M1259" s="4"/>
      <c r="N1259" s="4"/>
      <c r="O1259" s="4"/>
      <c r="P1259" s="4"/>
      <c r="Q1259" s="4"/>
      <c r="R1259" s="4"/>
      <c r="S1259" s="4"/>
      <c r="T1259" s="4"/>
      <c r="U1259" s="4"/>
      <c r="V1259" s="4"/>
      <c r="W1259" s="4"/>
      <c r="X1259" s="4"/>
      <c r="Y1259" s="4"/>
      <c r="Z1259" s="4"/>
      <c r="AA1259" s="4"/>
      <c r="AB1259" s="4"/>
      <c r="AC1259" s="4"/>
      <c r="AD1259" s="4"/>
      <c r="AE1259" s="4"/>
    </row>
    <row r="1260" s="2" customFormat="1" ht="21.75" customHeight="1" spans="1:31">
      <c r="A1260" s="17" t="s">
        <v>11</v>
      </c>
      <c r="B1260" s="14"/>
      <c r="C1260" s="14"/>
      <c r="D1260" s="15"/>
      <c r="E1260" s="16"/>
      <c r="G1260" s="4"/>
      <c r="H1260" s="4"/>
      <c r="I1260" s="4"/>
      <c r="J1260" s="4"/>
      <c r="K1260" s="4"/>
      <c r="L1260" s="4"/>
      <c r="M1260" s="4"/>
      <c r="N1260" s="4"/>
      <c r="O1260" s="4"/>
      <c r="P1260" s="4"/>
      <c r="Q1260" s="4"/>
      <c r="R1260" s="4"/>
      <c r="S1260" s="4"/>
      <c r="T1260" s="4"/>
      <c r="U1260" s="4"/>
      <c r="V1260" s="4"/>
      <c r="W1260" s="4"/>
      <c r="X1260" s="4"/>
      <c r="Y1260" s="4"/>
      <c r="Z1260" s="4"/>
      <c r="AA1260" s="4"/>
      <c r="AB1260" s="4"/>
      <c r="AC1260" s="4"/>
      <c r="AD1260" s="4"/>
      <c r="AE1260" s="4"/>
    </row>
    <row r="1261" s="2" customFormat="1" ht="21.75" customHeight="1" spans="1:31">
      <c r="A1261" s="17" t="s">
        <v>12</v>
      </c>
      <c r="B1261" s="14"/>
      <c r="C1261" s="14"/>
      <c r="D1261" s="15"/>
      <c r="E1261" s="16"/>
      <c r="G1261" s="4"/>
      <c r="H1261" s="4"/>
      <c r="I1261" s="4"/>
      <c r="J1261" s="4"/>
      <c r="K1261" s="4"/>
      <c r="L1261" s="4"/>
      <c r="M1261" s="4"/>
      <c r="N1261" s="4"/>
      <c r="O1261" s="4"/>
      <c r="P1261" s="4"/>
      <c r="Q1261" s="4"/>
      <c r="R1261" s="4"/>
      <c r="S1261" s="4"/>
      <c r="T1261" s="4"/>
      <c r="U1261" s="4"/>
      <c r="V1261" s="4"/>
      <c r="W1261" s="4"/>
      <c r="X1261" s="4"/>
      <c r="Y1261" s="4"/>
      <c r="Z1261" s="4"/>
      <c r="AA1261" s="4"/>
      <c r="AB1261" s="4"/>
      <c r="AC1261" s="4"/>
      <c r="AD1261" s="4"/>
      <c r="AE1261" s="4"/>
    </row>
    <row r="1262" s="2" customFormat="1" ht="21.75" customHeight="1" spans="1:31">
      <c r="A1262" s="17" t="s">
        <v>977</v>
      </c>
      <c r="B1262" s="14"/>
      <c r="C1262" s="14">
        <v>97</v>
      </c>
      <c r="D1262" s="15"/>
      <c r="E1262" s="16">
        <v>8.08333333333333</v>
      </c>
      <c r="G1262" s="4"/>
      <c r="H1262" s="4"/>
      <c r="I1262" s="4"/>
      <c r="J1262" s="4"/>
      <c r="K1262" s="4"/>
      <c r="L1262" s="4"/>
      <c r="M1262" s="4"/>
      <c r="N1262" s="4"/>
      <c r="O1262" s="4"/>
      <c r="P1262" s="4"/>
      <c r="Q1262" s="4"/>
      <c r="R1262" s="4"/>
      <c r="S1262" s="4"/>
      <c r="T1262" s="4"/>
      <c r="U1262" s="4"/>
      <c r="V1262" s="4"/>
      <c r="W1262" s="4"/>
      <c r="X1262" s="4"/>
      <c r="Y1262" s="4"/>
      <c r="Z1262" s="4"/>
      <c r="AA1262" s="4"/>
      <c r="AB1262" s="4"/>
      <c r="AC1262" s="4"/>
      <c r="AD1262" s="4"/>
      <c r="AE1262" s="4"/>
    </row>
    <row r="1263" s="2" customFormat="1" ht="21.75" customHeight="1" spans="1:31">
      <c r="A1263" s="17" t="s">
        <v>978</v>
      </c>
      <c r="B1263" s="14"/>
      <c r="C1263" s="14"/>
      <c r="D1263" s="15"/>
      <c r="E1263" s="16"/>
      <c r="G1263" s="4"/>
      <c r="H1263" s="4"/>
      <c r="I1263" s="4"/>
      <c r="J1263" s="4"/>
      <c r="K1263" s="4"/>
      <c r="L1263" s="4"/>
      <c r="M1263" s="4"/>
      <c r="N1263" s="4"/>
      <c r="O1263" s="4"/>
      <c r="P1263" s="4"/>
      <c r="Q1263" s="4"/>
      <c r="R1263" s="4"/>
      <c r="S1263" s="4"/>
      <c r="T1263" s="4"/>
      <c r="U1263" s="4"/>
      <c r="V1263" s="4"/>
      <c r="W1263" s="4"/>
      <c r="X1263" s="4"/>
      <c r="Y1263" s="4"/>
      <c r="Z1263" s="4"/>
      <c r="AA1263" s="4"/>
      <c r="AB1263" s="4"/>
      <c r="AC1263" s="4"/>
      <c r="AD1263" s="4"/>
      <c r="AE1263" s="4"/>
    </row>
    <row r="1264" s="2" customFormat="1" ht="21.75" customHeight="1" spans="1:31">
      <c r="A1264" s="13" t="s">
        <v>979</v>
      </c>
      <c r="B1264" s="14"/>
      <c r="C1264" s="14"/>
      <c r="D1264" s="15"/>
      <c r="E1264" s="16"/>
      <c r="G1264" s="4"/>
      <c r="H1264" s="4"/>
      <c r="I1264" s="4"/>
      <c r="J1264" s="4"/>
      <c r="K1264" s="4"/>
      <c r="L1264" s="4"/>
      <c r="M1264" s="4"/>
      <c r="N1264" s="4"/>
      <c r="O1264" s="4"/>
      <c r="P1264" s="4"/>
      <c r="Q1264" s="4"/>
      <c r="R1264" s="4"/>
      <c r="S1264" s="4"/>
      <c r="T1264" s="4"/>
      <c r="U1264" s="4"/>
      <c r="V1264" s="4"/>
      <c r="W1264" s="4"/>
      <c r="X1264" s="4"/>
      <c r="Y1264" s="4"/>
      <c r="Z1264" s="4"/>
      <c r="AA1264" s="4"/>
      <c r="AB1264" s="4"/>
      <c r="AC1264" s="4"/>
      <c r="AD1264" s="4"/>
      <c r="AE1264" s="4"/>
    </row>
    <row r="1265" s="2" customFormat="1" ht="21.75" customHeight="1" spans="1:31">
      <c r="A1265" s="17" t="s">
        <v>10</v>
      </c>
      <c r="B1265" s="14"/>
      <c r="C1265" s="14"/>
      <c r="D1265" s="15"/>
      <c r="E1265" s="16"/>
      <c r="G1265" s="4"/>
      <c r="H1265" s="4"/>
      <c r="I1265" s="4"/>
      <c r="J1265" s="4"/>
      <c r="K1265" s="4"/>
      <c r="L1265" s="4"/>
      <c r="M1265" s="4"/>
      <c r="N1265" s="4"/>
      <c r="O1265" s="4"/>
      <c r="P1265" s="4"/>
      <c r="Q1265" s="4"/>
      <c r="R1265" s="4"/>
      <c r="S1265" s="4"/>
      <c r="T1265" s="4"/>
      <c r="U1265" s="4"/>
      <c r="V1265" s="4"/>
      <c r="W1265" s="4"/>
      <c r="X1265" s="4"/>
      <c r="Y1265" s="4"/>
      <c r="Z1265" s="4"/>
      <c r="AA1265" s="4"/>
      <c r="AB1265" s="4"/>
      <c r="AC1265" s="4"/>
      <c r="AD1265" s="4"/>
      <c r="AE1265" s="4"/>
    </row>
    <row r="1266" s="2" customFormat="1" ht="21.75" customHeight="1" spans="1:31">
      <c r="A1266" s="17" t="s">
        <v>11</v>
      </c>
      <c r="B1266" s="14"/>
      <c r="C1266" s="14"/>
      <c r="D1266" s="15"/>
      <c r="E1266" s="16"/>
      <c r="G1266" s="4"/>
      <c r="H1266" s="4"/>
      <c r="I1266" s="4"/>
      <c r="J1266" s="4"/>
      <c r="K1266" s="4"/>
      <c r="L1266" s="4"/>
      <c r="M1266" s="4"/>
      <c r="N1266" s="4"/>
      <c r="O1266" s="4"/>
      <c r="P1266" s="4"/>
      <c r="Q1266" s="4"/>
      <c r="R1266" s="4"/>
      <c r="S1266" s="4"/>
      <c r="T1266" s="4"/>
      <c r="U1266" s="4"/>
      <c r="V1266" s="4"/>
      <c r="W1266" s="4"/>
      <c r="X1266" s="4"/>
      <c r="Y1266" s="4"/>
      <c r="Z1266" s="4"/>
      <c r="AA1266" s="4"/>
      <c r="AB1266" s="4"/>
      <c r="AC1266" s="4"/>
      <c r="AD1266" s="4"/>
      <c r="AE1266" s="4"/>
    </row>
    <row r="1267" s="2" customFormat="1" ht="21.75" customHeight="1" spans="1:31">
      <c r="A1267" s="17" t="s">
        <v>12</v>
      </c>
      <c r="B1267" s="14"/>
      <c r="C1267" s="14"/>
      <c r="D1267" s="15"/>
      <c r="E1267" s="16"/>
      <c r="G1267" s="4"/>
      <c r="H1267" s="4"/>
      <c r="I1267" s="4"/>
      <c r="J1267" s="4"/>
      <c r="K1267" s="4"/>
      <c r="L1267" s="4"/>
      <c r="M1267" s="4"/>
      <c r="N1267" s="4"/>
      <c r="O1267" s="4"/>
      <c r="P1267" s="4"/>
      <c r="Q1267" s="4"/>
      <c r="R1267" s="4"/>
      <c r="S1267" s="4"/>
      <c r="T1267" s="4"/>
      <c r="U1267" s="4"/>
      <c r="V1267" s="4"/>
      <c r="W1267" s="4"/>
      <c r="X1267" s="4"/>
      <c r="Y1267" s="4"/>
      <c r="Z1267" s="4"/>
      <c r="AA1267" s="4"/>
      <c r="AB1267" s="4"/>
      <c r="AC1267" s="4"/>
      <c r="AD1267" s="4"/>
      <c r="AE1267" s="4"/>
    </row>
    <row r="1268" s="2" customFormat="1" ht="21.75" customHeight="1" spans="1:31">
      <c r="A1268" s="17" t="s">
        <v>980</v>
      </c>
      <c r="B1268" s="14"/>
      <c r="C1268" s="14"/>
      <c r="D1268" s="15"/>
      <c r="E1268" s="16"/>
      <c r="G1268" s="4"/>
      <c r="H1268" s="4"/>
      <c r="I1268" s="4"/>
      <c r="J1268" s="4"/>
      <c r="K1268" s="4"/>
      <c r="L1268" s="4"/>
      <c r="M1268" s="4"/>
      <c r="N1268" s="4"/>
      <c r="O1268" s="4"/>
      <c r="P1268" s="4"/>
      <c r="Q1268" s="4"/>
      <c r="R1268" s="4"/>
      <c r="S1268" s="4"/>
      <c r="T1268" s="4"/>
      <c r="U1268" s="4"/>
      <c r="V1268" s="4"/>
      <c r="W1268" s="4"/>
      <c r="X1268" s="4"/>
      <c r="Y1268" s="4"/>
      <c r="Z1268" s="4"/>
      <c r="AA1268" s="4"/>
      <c r="AB1268" s="4"/>
      <c r="AC1268" s="4"/>
      <c r="AD1268" s="4"/>
      <c r="AE1268" s="4"/>
    </row>
    <row r="1269" s="2" customFormat="1" ht="21.75" customHeight="1" spans="1:31">
      <c r="A1269" s="17" t="s">
        <v>981</v>
      </c>
      <c r="B1269" s="14"/>
      <c r="C1269" s="14"/>
      <c r="D1269" s="15"/>
      <c r="E1269" s="16"/>
      <c r="G1269" s="4"/>
      <c r="H1269" s="4"/>
      <c r="I1269" s="4"/>
      <c r="J1269" s="4"/>
      <c r="K1269" s="4"/>
      <c r="L1269" s="4"/>
      <c r="M1269" s="4"/>
      <c r="N1269" s="4"/>
      <c r="O1269" s="4"/>
      <c r="P1269" s="4"/>
      <c r="Q1269" s="4"/>
      <c r="R1269" s="4"/>
      <c r="S1269" s="4"/>
      <c r="T1269" s="4"/>
      <c r="U1269" s="4"/>
      <c r="V1269" s="4"/>
      <c r="W1269" s="4"/>
      <c r="X1269" s="4"/>
      <c r="Y1269" s="4"/>
      <c r="Z1269" s="4"/>
      <c r="AA1269" s="4"/>
      <c r="AB1269" s="4"/>
      <c r="AC1269" s="4"/>
      <c r="AD1269" s="4"/>
      <c r="AE1269" s="4"/>
    </row>
    <row r="1270" s="2" customFormat="1" ht="21.75" customHeight="1" spans="1:31">
      <c r="A1270" s="13" t="s">
        <v>982</v>
      </c>
      <c r="B1270" s="14"/>
      <c r="C1270" s="14"/>
      <c r="D1270" s="15"/>
      <c r="E1270" s="16"/>
      <c r="G1270" s="4"/>
      <c r="H1270" s="4"/>
      <c r="I1270" s="4"/>
      <c r="J1270" s="4"/>
      <c r="K1270" s="4"/>
      <c r="L1270" s="4"/>
      <c r="M1270" s="4"/>
      <c r="N1270" s="4"/>
      <c r="O1270" s="4"/>
      <c r="P1270" s="4"/>
      <c r="Q1270" s="4"/>
      <c r="R1270" s="4"/>
      <c r="S1270" s="4"/>
      <c r="T1270" s="4"/>
      <c r="U1270" s="4"/>
      <c r="V1270" s="4"/>
      <c r="W1270" s="4"/>
      <c r="X1270" s="4"/>
      <c r="Y1270" s="4"/>
      <c r="Z1270" s="4"/>
      <c r="AA1270" s="4"/>
      <c r="AB1270" s="4"/>
      <c r="AC1270" s="4"/>
      <c r="AD1270" s="4"/>
      <c r="AE1270" s="4"/>
    </row>
    <row r="1271" s="2" customFormat="1" ht="21.75" customHeight="1" spans="1:31">
      <c r="A1271" s="17" t="s">
        <v>10</v>
      </c>
      <c r="B1271" s="14"/>
      <c r="C1271" s="14"/>
      <c r="D1271" s="15"/>
      <c r="E1271" s="16"/>
      <c r="G1271" s="4"/>
      <c r="H1271" s="4"/>
      <c r="I1271" s="4"/>
      <c r="J1271" s="4"/>
      <c r="K1271" s="4"/>
      <c r="L1271" s="4"/>
      <c r="M1271" s="4"/>
      <c r="N1271" s="4"/>
      <c r="O1271" s="4"/>
      <c r="P1271" s="4"/>
      <c r="Q1271" s="4"/>
      <c r="R1271" s="4"/>
      <c r="S1271" s="4"/>
      <c r="T1271" s="4"/>
      <c r="U1271" s="4"/>
      <c r="V1271" s="4"/>
      <c r="W1271" s="4"/>
      <c r="X1271" s="4"/>
      <c r="Y1271" s="4"/>
      <c r="Z1271" s="4"/>
      <c r="AA1271" s="4"/>
      <c r="AB1271" s="4"/>
      <c r="AC1271" s="4"/>
      <c r="AD1271" s="4"/>
      <c r="AE1271" s="4"/>
    </row>
    <row r="1272" s="2" customFormat="1" ht="21.75" customHeight="1" spans="1:31">
      <c r="A1272" s="17" t="s">
        <v>11</v>
      </c>
      <c r="B1272" s="14"/>
      <c r="C1272" s="14"/>
      <c r="D1272" s="15"/>
      <c r="E1272" s="16"/>
      <c r="G1272" s="4"/>
      <c r="H1272" s="4"/>
      <c r="I1272" s="4"/>
      <c r="J1272" s="4"/>
      <c r="K1272" s="4"/>
      <c r="L1272" s="4"/>
      <c r="M1272" s="4"/>
      <c r="N1272" s="4"/>
      <c r="O1272" s="4"/>
      <c r="P1272" s="4"/>
      <c r="Q1272" s="4"/>
      <c r="R1272" s="4"/>
      <c r="S1272" s="4"/>
      <c r="T1272" s="4"/>
      <c r="U1272" s="4"/>
      <c r="V1272" s="4"/>
      <c r="W1272" s="4"/>
      <c r="X1272" s="4"/>
      <c r="Y1272" s="4"/>
      <c r="Z1272" s="4"/>
      <c r="AA1272" s="4"/>
      <c r="AB1272" s="4"/>
      <c r="AC1272" s="4"/>
      <c r="AD1272" s="4"/>
      <c r="AE1272" s="4"/>
    </row>
    <row r="1273" s="2" customFormat="1" ht="21.75" customHeight="1" spans="1:31">
      <c r="A1273" s="17" t="s">
        <v>12</v>
      </c>
      <c r="B1273" s="14"/>
      <c r="C1273" s="14"/>
      <c r="D1273" s="15"/>
      <c r="E1273" s="16"/>
      <c r="G1273" s="4"/>
      <c r="H1273" s="4"/>
      <c r="I1273" s="4"/>
      <c r="J1273" s="4"/>
      <c r="K1273" s="4"/>
      <c r="L1273" s="4"/>
      <c r="M1273" s="4"/>
      <c r="N1273" s="4"/>
      <c r="O1273" s="4"/>
      <c r="P1273" s="4"/>
      <c r="Q1273" s="4"/>
      <c r="R1273" s="4"/>
      <c r="S1273" s="4"/>
      <c r="T1273" s="4"/>
      <c r="U1273" s="4"/>
      <c r="V1273" s="4"/>
      <c r="W1273" s="4"/>
      <c r="X1273" s="4"/>
      <c r="Y1273" s="4"/>
      <c r="Z1273" s="4"/>
      <c r="AA1273" s="4"/>
      <c r="AB1273" s="4"/>
      <c r="AC1273" s="4"/>
      <c r="AD1273" s="4"/>
      <c r="AE1273" s="4"/>
    </row>
    <row r="1274" s="2" customFormat="1" ht="21.75" customHeight="1" spans="1:31">
      <c r="A1274" s="17" t="s">
        <v>983</v>
      </c>
      <c r="B1274" s="14"/>
      <c r="C1274" s="14"/>
      <c r="D1274" s="15"/>
      <c r="E1274" s="16"/>
      <c r="G1274" s="4"/>
      <c r="H1274" s="4"/>
      <c r="I1274" s="4"/>
      <c r="J1274" s="4"/>
      <c r="K1274" s="4"/>
      <c r="L1274" s="4"/>
      <c r="M1274" s="4"/>
      <c r="N1274" s="4"/>
      <c r="O1274" s="4"/>
      <c r="P1274" s="4"/>
      <c r="Q1274" s="4"/>
      <c r="R1274" s="4"/>
      <c r="S1274" s="4"/>
      <c r="T1274" s="4"/>
      <c r="U1274" s="4"/>
      <c r="V1274" s="4"/>
      <c r="W1274" s="4"/>
      <c r="X1274" s="4"/>
      <c r="Y1274" s="4"/>
      <c r="Z1274" s="4"/>
      <c r="AA1274" s="4"/>
      <c r="AB1274" s="4"/>
      <c r="AC1274" s="4"/>
      <c r="AD1274" s="4"/>
      <c r="AE1274" s="4"/>
    </row>
    <row r="1275" s="2" customFormat="1" ht="21.75" customHeight="1" spans="1:31">
      <c r="A1275" s="17" t="s">
        <v>984</v>
      </c>
      <c r="B1275" s="14"/>
      <c r="C1275" s="14"/>
      <c r="D1275" s="15"/>
      <c r="E1275" s="16"/>
      <c r="G1275" s="4"/>
      <c r="H1275" s="4"/>
      <c r="I1275" s="4"/>
      <c r="J1275" s="4"/>
      <c r="K1275" s="4"/>
      <c r="L1275" s="4"/>
      <c r="M1275" s="4"/>
      <c r="N1275" s="4"/>
      <c r="O1275" s="4"/>
      <c r="P1275" s="4"/>
      <c r="Q1275" s="4"/>
      <c r="R1275" s="4"/>
      <c r="S1275" s="4"/>
      <c r="T1275" s="4"/>
      <c r="U1275" s="4"/>
      <c r="V1275" s="4"/>
      <c r="W1275" s="4"/>
      <c r="X1275" s="4"/>
      <c r="Y1275" s="4"/>
      <c r="Z1275" s="4"/>
      <c r="AA1275" s="4"/>
      <c r="AB1275" s="4"/>
      <c r="AC1275" s="4"/>
      <c r="AD1275" s="4"/>
      <c r="AE1275" s="4"/>
    </row>
    <row r="1276" s="2" customFormat="1" ht="21.75" customHeight="1" spans="1:31">
      <c r="A1276" s="17" t="s">
        <v>19</v>
      </c>
      <c r="B1276" s="14"/>
      <c r="C1276" s="14"/>
      <c r="D1276" s="15"/>
      <c r="E1276" s="16"/>
      <c r="G1276" s="4"/>
      <c r="H1276" s="4"/>
      <c r="I1276" s="4"/>
      <c r="J1276" s="4"/>
      <c r="K1276" s="4"/>
      <c r="L1276" s="4"/>
      <c r="M1276" s="4"/>
      <c r="N1276" s="4"/>
      <c r="O1276" s="4"/>
      <c r="P1276" s="4"/>
      <c r="Q1276" s="4"/>
      <c r="R1276" s="4"/>
      <c r="S1276" s="4"/>
      <c r="T1276" s="4"/>
      <c r="U1276" s="4"/>
      <c r="V1276" s="4"/>
      <c r="W1276" s="4"/>
      <c r="X1276" s="4"/>
      <c r="Y1276" s="4"/>
      <c r="Z1276" s="4"/>
      <c r="AA1276" s="4"/>
      <c r="AB1276" s="4"/>
      <c r="AC1276" s="4"/>
      <c r="AD1276" s="4"/>
      <c r="AE1276" s="4"/>
    </row>
    <row r="1277" s="2" customFormat="1" ht="21.75" customHeight="1" spans="1:31">
      <c r="A1277" s="17" t="s">
        <v>985</v>
      </c>
      <c r="B1277" s="14"/>
      <c r="C1277" s="14"/>
      <c r="D1277" s="15"/>
      <c r="E1277" s="16"/>
      <c r="G1277" s="4"/>
      <c r="H1277" s="4"/>
      <c r="I1277" s="4"/>
      <c r="J1277" s="4"/>
      <c r="K1277" s="4"/>
      <c r="L1277" s="4"/>
      <c r="M1277" s="4"/>
      <c r="N1277" s="4"/>
      <c r="O1277" s="4"/>
      <c r="P1277" s="4"/>
      <c r="Q1277" s="4"/>
      <c r="R1277" s="4"/>
      <c r="S1277" s="4"/>
      <c r="T1277" s="4"/>
      <c r="U1277" s="4"/>
      <c r="V1277" s="4"/>
      <c r="W1277" s="4"/>
      <c r="X1277" s="4"/>
      <c r="Y1277" s="4"/>
      <c r="Z1277" s="4"/>
      <c r="AA1277" s="4"/>
      <c r="AB1277" s="4"/>
      <c r="AC1277" s="4"/>
      <c r="AD1277" s="4"/>
      <c r="AE1277" s="4"/>
    </row>
    <row r="1278" s="2" customFormat="1" ht="21.75" customHeight="1" spans="1:31">
      <c r="A1278" s="13" t="s">
        <v>986</v>
      </c>
      <c r="B1278" s="14"/>
      <c r="C1278" s="14"/>
      <c r="D1278" s="15"/>
      <c r="E1278" s="16"/>
      <c r="G1278" s="4"/>
      <c r="H1278" s="4"/>
      <c r="I1278" s="4"/>
      <c r="J1278" s="4"/>
      <c r="K1278" s="4"/>
      <c r="L1278" s="4"/>
      <c r="M1278" s="4"/>
      <c r="N1278" s="4"/>
      <c r="O1278" s="4"/>
      <c r="P1278" s="4"/>
      <c r="Q1278" s="4"/>
      <c r="R1278" s="4"/>
      <c r="S1278" s="4"/>
      <c r="T1278" s="4"/>
      <c r="U1278" s="4"/>
      <c r="V1278" s="4"/>
      <c r="W1278" s="4"/>
      <c r="X1278" s="4"/>
      <c r="Y1278" s="4"/>
      <c r="Z1278" s="4"/>
      <c r="AA1278" s="4"/>
      <c r="AB1278" s="4"/>
      <c r="AC1278" s="4"/>
      <c r="AD1278" s="4"/>
      <c r="AE1278" s="4"/>
    </row>
    <row r="1279" s="2" customFormat="1" ht="21.75" customHeight="1" spans="1:31">
      <c r="A1279" s="17" t="s">
        <v>10</v>
      </c>
      <c r="B1279" s="14"/>
      <c r="C1279" s="14"/>
      <c r="D1279" s="15"/>
      <c r="E1279" s="16"/>
      <c r="G1279" s="4"/>
      <c r="H1279" s="4"/>
      <c r="I1279" s="4"/>
      <c r="J1279" s="4"/>
      <c r="K1279" s="4"/>
      <c r="L1279" s="4"/>
      <c r="M1279" s="4"/>
      <c r="N1279" s="4"/>
      <c r="O1279" s="4"/>
      <c r="P1279" s="4"/>
      <c r="Q1279" s="4"/>
      <c r="R1279" s="4"/>
      <c r="S1279" s="4"/>
      <c r="T1279" s="4"/>
      <c r="U1279" s="4"/>
      <c r="V1279" s="4"/>
      <c r="W1279" s="4"/>
      <c r="X1279" s="4"/>
      <c r="Y1279" s="4"/>
      <c r="Z1279" s="4"/>
      <c r="AA1279" s="4"/>
      <c r="AB1279" s="4"/>
      <c r="AC1279" s="4"/>
      <c r="AD1279" s="4"/>
      <c r="AE1279" s="4"/>
    </row>
    <row r="1280" s="2" customFormat="1" ht="21.75" customHeight="1" spans="1:31">
      <c r="A1280" s="17" t="s">
        <v>11</v>
      </c>
      <c r="B1280" s="14"/>
      <c r="C1280" s="14"/>
      <c r="D1280" s="15"/>
      <c r="E1280" s="16"/>
      <c r="G1280" s="4"/>
      <c r="H1280" s="4"/>
      <c r="I1280" s="4"/>
      <c r="J1280" s="4"/>
      <c r="K1280" s="4"/>
      <c r="L1280" s="4"/>
      <c r="M1280" s="4"/>
      <c r="N1280" s="4"/>
      <c r="O1280" s="4"/>
      <c r="P1280" s="4"/>
      <c r="Q1280" s="4"/>
      <c r="R1280" s="4"/>
      <c r="S1280" s="4"/>
      <c r="T1280" s="4"/>
      <c r="U1280" s="4"/>
      <c r="V1280" s="4"/>
      <c r="W1280" s="4"/>
      <c r="X1280" s="4"/>
      <c r="Y1280" s="4"/>
      <c r="Z1280" s="4"/>
      <c r="AA1280" s="4"/>
      <c r="AB1280" s="4"/>
      <c r="AC1280" s="4"/>
      <c r="AD1280" s="4"/>
      <c r="AE1280" s="4"/>
    </row>
    <row r="1281" s="2" customFormat="1" ht="21.75" customHeight="1" spans="1:31">
      <c r="A1281" s="17" t="s">
        <v>12</v>
      </c>
      <c r="B1281" s="14"/>
      <c r="C1281" s="14"/>
      <c r="D1281" s="15"/>
      <c r="E1281" s="16"/>
      <c r="G1281" s="4"/>
      <c r="H1281" s="4"/>
      <c r="I1281" s="4"/>
      <c r="J1281" s="4"/>
      <c r="K1281" s="4"/>
      <c r="L1281" s="4"/>
      <c r="M1281" s="4"/>
      <c r="N1281" s="4"/>
      <c r="O1281" s="4"/>
      <c r="P1281" s="4"/>
      <c r="Q1281" s="4"/>
      <c r="R1281" s="4"/>
      <c r="S1281" s="4"/>
      <c r="T1281" s="4"/>
      <c r="U1281" s="4"/>
      <c r="V1281" s="4"/>
      <c r="W1281" s="4"/>
      <c r="X1281" s="4"/>
      <c r="Y1281" s="4"/>
      <c r="Z1281" s="4"/>
      <c r="AA1281" s="4"/>
      <c r="AB1281" s="4"/>
      <c r="AC1281" s="4"/>
      <c r="AD1281" s="4"/>
      <c r="AE1281" s="4"/>
    </row>
    <row r="1282" s="2" customFormat="1" ht="21.75" customHeight="1" spans="1:31">
      <c r="A1282" s="17" t="s">
        <v>987</v>
      </c>
      <c r="B1282" s="14"/>
      <c r="C1282" s="14"/>
      <c r="D1282" s="15"/>
      <c r="E1282" s="16"/>
      <c r="G1282" s="4"/>
      <c r="H1282" s="4"/>
      <c r="I1282" s="4"/>
      <c r="J1282" s="4"/>
      <c r="K1282" s="4"/>
      <c r="L1282" s="4"/>
      <c r="M1282" s="4"/>
      <c r="N1282" s="4"/>
      <c r="O1282" s="4"/>
      <c r="P1282" s="4"/>
      <c r="Q1282" s="4"/>
      <c r="R1282" s="4"/>
      <c r="S1282" s="4"/>
      <c r="T1282" s="4"/>
      <c r="U1282" s="4"/>
      <c r="V1282" s="4"/>
      <c r="W1282" s="4"/>
      <c r="X1282" s="4"/>
      <c r="Y1282" s="4"/>
      <c r="Z1282" s="4"/>
      <c r="AA1282" s="4"/>
      <c r="AB1282" s="4"/>
      <c r="AC1282" s="4"/>
      <c r="AD1282" s="4"/>
      <c r="AE1282" s="4"/>
    </row>
    <row r="1283" s="2" customFormat="1" ht="21.75" customHeight="1" spans="1:31">
      <c r="A1283" s="17" t="s">
        <v>988</v>
      </c>
      <c r="B1283" s="14"/>
      <c r="C1283" s="14"/>
      <c r="D1283" s="15"/>
      <c r="E1283" s="16"/>
      <c r="G1283" s="4"/>
      <c r="H1283" s="4"/>
      <c r="I1283" s="4"/>
      <c r="J1283" s="4"/>
      <c r="K1283" s="4"/>
      <c r="L1283" s="4"/>
      <c r="M1283" s="4"/>
      <c r="N1283" s="4"/>
      <c r="O1283" s="4"/>
      <c r="P1283" s="4"/>
      <c r="Q1283" s="4"/>
      <c r="R1283" s="4"/>
      <c r="S1283" s="4"/>
      <c r="T1283" s="4"/>
      <c r="U1283" s="4"/>
      <c r="V1283" s="4"/>
      <c r="W1283" s="4"/>
      <c r="X1283" s="4"/>
      <c r="Y1283" s="4"/>
      <c r="Z1283" s="4"/>
      <c r="AA1283" s="4"/>
      <c r="AB1283" s="4"/>
      <c r="AC1283" s="4"/>
      <c r="AD1283" s="4"/>
      <c r="AE1283" s="4"/>
    </row>
    <row r="1284" s="2" customFormat="1" ht="21.75" customHeight="1" spans="1:31">
      <c r="A1284" s="17" t="s">
        <v>989</v>
      </c>
      <c r="B1284" s="14"/>
      <c r="C1284" s="14"/>
      <c r="D1284" s="15"/>
      <c r="E1284" s="16"/>
      <c r="G1284" s="4"/>
      <c r="H1284" s="4"/>
      <c r="I1284" s="4"/>
      <c r="J1284" s="4"/>
      <c r="K1284" s="4"/>
      <c r="L1284" s="4"/>
      <c r="M1284" s="4"/>
      <c r="N1284" s="4"/>
      <c r="O1284" s="4"/>
      <c r="P1284" s="4"/>
      <c r="Q1284" s="4"/>
      <c r="R1284" s="4"/>
      <c r="S1284" s="4"/>
      <c r="T1284" s="4"/>
      <c r="U1284" s="4"/>
      <c r="V1284" s="4"/>
      <c r="W1284" s="4"/>
      <c r="X1284" s="4"/>
      <c r="Y1284" s="4"/>
      <c r="Z1284" s="4"/>
      <c r="AA1284" s="4"/>
      <c r="AB1284" s="4"/>
      <c r="AC1284" s="4"/>
      <c r="AD1284" s="4"/>
      <c r="AE1284" s="4"/>
    </row>
    <row r="1285" s="2" customFormat="1" ht="21.75" customHeight="1" spans="1:31">
      <c r="A1285" s="17" t="s">
        <v>990</v>
      </c>
      <c r="B1285" s="14"/>
      <c r="C1285" s="14"/>
      <c r="D1285" s="15"/>
      <c r="E1285" s="16"/>
      <c r="G1285" s="4"/>
      <c r="H1285" s="4"/>
      <c r="I1285" s="4"/>
      <c r="J1285" s="4"/>
      <c r="K1285" s="4"/>
      <c r="L1285" s="4"/>
      <c r="M1285" s="4"/>
      <c r="N1285" s="4"/>
      <c r="O1285" s="4"/>
      <c r="P1285" s="4"/>
      <c r="Q1285" s="4"/>
      <c r="R1285" s="4"/>
      <c r="S1285" s="4"/>
      <c r="T1285" s="4"/>
      <c r="U1285" s="4"/>
      <c r="V1285" s="4"/>
      <c r="W1285" s="4"/>
      <c r="X1285" s="4"/>
      <c r="Y1285" s="4"/>
      <c r="Z1285" s="4"/>
      <c r="AA1285" s="4"/>
      <c r="AB1285" s="4"/>
      <c r="AC1285" s="4"/>
      <c r="AD1285" s="4"/>
      <c r="AE1285" s="4"/>
    </row>
    <row r="1286" s="2" customFormat="1" ht="21.75" customHeight="1" spans="1:31">
      <c r="A1286" s="17" t="s">
        <v>991</v>
      </c>
      <c r="B1286" s="14"/>
      <c r="C1286" s="14"/>
      <c r="D1286" s="15"/>
      <c r="E1286" s="16"/>
      <c r="G1286" s="4"/>
      <c r="H1286" s="4"/>
      <c r="I1286" s="4"/>
      <c r="J1286" s="4"/>
      <c r="K1286" s="4"/>
      <c r="L1286" s="4"/>
      <c r="M1286" s="4"/>
      <c r="N1286" s="4"/>
      <c r="O1286" s="4"/>
      <c r="P1286" s="4"/>
      <c r="Q1286" s="4"/>
      <c r="R1286" s="4"/>
      <c r="S1286" s="4"/>
      <c r="T1286" s="4"/>
      <c r="U1286" s="4"/>
      <c r="V1286" s="4"/>
      <c r="W1286" s="4"/>
      <c r="X1286" s="4"/>
      <c r="Y1286" s="4"/>
      <c r="Z1286" s="4"/>
      <c r="AA1286" s="4"/>
      <c r="AB1286" s="4"/>
      <c r="AC1286" s="4"/>
      <c r="AD1286" s="4"/>
      <c r="AE1286" s="4"/>
    </row>
    <row r="1287" s="2" customFormat="1" ht="21.75" customHeight="1" spans="1:31">
      <c r="A1287" s="17" t="s">
        <v>992</v>
      </c>
      <c r="B1287" s="14"/>
      <c r="C1287" s="14"/>
      <c r="D1287" s="15"/>
      <c r="E1287" s="16"/>
      <c r="G1287" s="4"/>
      <c r="H1287" s="4"/>
      <c r="I1287" s="4"/>
      <c r="J1287" s="4"/>
      <c r="K1287" s="4"/>
      <c r="L1287" s="4"/>
      <c r="M1287" s="4"/>
      <c r="N1287" s="4"/>
      <c r="O1287" s="4"/>
      <c r="P1287" s="4"/>
      <c r="Q1287" s="4"/>
      <c r="R1287" s="4"/>
      <c r="S1287" s="4"/>
      <c r="T1287" s="4"/>
      <c r="U1287" s="4"/>
      <c r="V1287" s="4"/>
      <c r="W1287" s="4"/>
      <c r="X1287" s="4"/>
      <c r="Y1287" s="4"/>
      <c r="Z1287" s="4"/>
      <c r="AA1287" s="4"/>
      <c r="AB1287" s="4"/>
      <c r="AC1287" s="4"/>
      <c r="AD1287" s="4"/>
      <c r="AE1287" s="4"/>
    </row>
    <row r="1288" s="2" customFormat="1" ht="21.75" customHeight="1" spans="1:31">
      <c r="A1288" s="17" t="s">
        <v>993</v>
      </c>
      <c r="B1288" s="14"/>
      <c r="C1288" s="14"/>
      <c r="D1288" s="15"/>
      <c r="E1288" s="16"/>
      <c r="G1288" s="4"/>
      <c r="H1288" s="4"/>
      <c r="I1288" s="4"/>
      <c r="J1288" s="4"/>
      <c r="K1288" s="4"/>
      <c r="L1288" s="4"/>
      <c r="M1288" s="4"/>
      <c r="N1288" s="4"/>
      <c r="O1288" s="4"/>
      <c r="P1288" s="4"/>
      <c r="Q1288" s="4"/>
      <c r="R1288" s="4"/>
      <c r="S1288" s="4"/>
      <c r="T1288" s="4"/>
      <c r="U1288" s="4"/>
      <c r="V1288" s="4"/>
      <c r="W1288" s="4"/>
      <c r="X1288" s="4"/>
      <c r="Y1288" s="4"/>
      <c r="Z1288" s="4"/>
      <c r="AA1288" s="4"/>
      <c r="AB1288" s="4"/>
      <c r="AC1288" s="4"/>
      <c r="AD1288" s="4"/>
      <c r="AE1288" s="4"/>
    </row>
    <row r="1289" s="2" customFormat="1" ht="21.75" customHeight="1" spans="1:31">
      <c r="A1289" s="17" t="s">
        <v>994</v>
      </c>
      <c r="B1289" s="14"/>
      <c r="C1289" s="14"/>
      <c r="D1289" s="15"/>
      <c r="E1289" s="16"/>
      <c r="G1289" s="4"/>
      <c r="H1289" s="4"/>
      <c r="I1289" s="4"/>
      <c r="J1289" s="4"/>
      <c r="K1289" s="4"/>
      <c r="L1289" s="4"/>
      <c r="M1289" s="4"/>
      <c r="N1289" s="4"/>
      <c r="O1289" s="4"/>
      <c r="P1289" s="4"/>
      <c r="Q1289" s="4"/>
      <c r="R1289" s="4"/>
      <c r="S1289" s="4"/>
      <c r="T1289" s="4"/>
      <c r="U1289" s="4"/>
      <c r="V1289" s="4"/>
      <c r="W1289" s="4"/>
      <c r="X1289" s="4"/>
      <c r="Y1289" s="4"/>
      <c r="Z1289" s="4"/>
      <c r="AA1289" s="4"/>
      <c r="AB1289" s="4"/>
      <c r="AC1289" s="4"/>
      <c r="AD1289" s="4"/>
      <c r="AE1289" s="4"/>
    </row>
    <row r="1290" s="2" customFormat="1" ht="21.75" customHeight="1" spans="1:31">
      <c r="A1290" s="17" t="s">
        <v>995</v>
      </c>
      <c r="B1290" s="14"/>
      <c r="C1290" s="14"/>
      <c r="D1290" s="15"/>
      <c r="E1290" s="16"/>
      <c r="G1290" s="4"/>
      <c r="H1290" s="4"/>
      <c r="I1290" s="4"/>
      <c r="J1290" s="4"/>
      <c r="K1290" s="4"/>
      <c r="L1290" s="4"/>
      <c r="M1290" s="4"/>
      <c r="N1290" s="4"/>
      <c r="O1290" s="4"/>
      <c r="P1290" s="4"/>
      <c r="Q1290" s="4"/>
      <c r="R1290" s="4"/>
      <c r="S1290" s="4"/>
      <c r="T1290" s="4"/>
      <c r="U1290" s="4"/>
      <c r="V1290" s="4"/>
      <c r="W1290" s="4"/>
      <c r="X1290" s="4"/>
      <c r="Y1290" s="4"/>
      <c r="Z1290" s="4"/>
      <c r="AA1290" s="4"/>
      <c r="AB1290" s="4"/>
      <c r="AC1290" s="4"/>
      <c r="AD1290" s="4"/>
      <c r="AE1290" s="4"/>
    </row>
    <row r="1291" s="2" customFormat="1" ht="21.75" customHeight="1" spans="1:31">
      <c r="A1291" s="13" t="s">
        <v>996</v>
      </c>
      <c r="B1291" s="14">
        <v>18</v>
      </c>
      <c r="C1291" s="14">
        <v>18</v>
      </c>
      <c r="D1291" s="15">
        <f>(C1291/B1291)*100</f>
        <v>100</v>
      </c>
      <c r="E1291" s="16"/>
      <c r="G1291" s="4"/>
      <c r="H1291" s="4"/>
      <c r="I1291" s="4"/>
      <c r="J1291" s="4"/>
      <c r="K1291" s="4"/>
      <c r="L1291" s="4"/>
      <c r="M1291" s="4"/>
      <c r="N1291" s="4"/>
      <c r="O1291" s="4"/>
      <c r="P1291" s="4"/>
      <c r="Q1291" s="4"/>
      <c r="R1291" s="4"/>
      <c r="S1291" s="4"/>
      <c r="T1291" s="4"/>
      <c r="U1291" s="4"/>
      <c r="V1291" s="4"/>
      <c r="W1291" s="4"/>
      <c r="X1291" s="4"/>
      <c r="Y1291" s="4"/>
      <c r="Z1291" s="4"/>
      <c r="AA1291" s="4"/>
      <c r="AB1291" s="4"/>
      <c r="AC1291" s="4"/>
      <c r="AD1291" s="4"/>
      <c r="AE1291" s="4"/>
    </row>
    <row r="1292" s="2" customFormat="1" ht="21.75" customHeight="1" spans="1:31">
      <c r="A1292" s="17" t="s">
        <v>997</v>
      </c>
      <c r="B1292" s="14"/>
      <c r="C1292" s="14">
        <v>18</v>
      </c>
      <c r="D1292" s="15"/>
      <c r="E1292" s="16"/>
      <c r="G1292" s="4"/>
      <c r="H1292" s="4"/>
      <c r="I1292" s="4"/>
      <c r="J1292" s="4"/>
      <c r="K1292" s="4"/>
      <c r="L1292" s="4"/>
      <c r="M1292" s="4"/>
      <c r="N1292" s="4"/>
      <c r="O1292" s="4"/>
      <c r="P1292" s="4"/>
      <c r="Q1292" s="4"/>
      <c r="R1292" s="4"/>
      <c r="S1292" s="4"/>
      <c r="T1292" s="4"/>
      <c r="U1292" s="4"/>
      <c r="V1292" s="4"/>
      <c r="W1292" s="4"/>
      <c r="X1292" s="4"/>
      <c r="Y1292" s="4"/>
      <c r="Z1292" s="4"/>
      <c r="AA1292" s="4"/>
      <c r="AB1292" s="4"/>
      <c r="AC1292" s="4"/>
      <c r="AD1292" s="4"/>
      <c r="AE1292" s="4"/>
    </row>
    <row r="1293" s="2" customFormat="1" ht="21.75" customHeight="1" spans="1:31">
      <c r="A1293" s="17" t="s">
        <v>998</v>
      </c>
      <c r="B1293" s="14"/>
      <c r="C1293" s="14"/>
      <c r="D1293" s="15"/>
      <c r="E1293" s="16"/>
      <c r="G1293" s="4"/>
      <c r="H1293" s="4"/>
      <c r="I1293" s="4"/>
      <c r="J1293" s="4"/>
      <c r="K1293" s="4"/>
      <c r="L1293" s="4"/>
      <c r="M1293" s="4"/>
      <c r="N1293" s="4"/>
      <c r="O1293" s="4"/>
      <c r="P1293" s="4"/>
      <c r="Q1293" s="4"/>
      <c r="R1293" s="4"/>
      <c r="S1293" s="4"/>
      <c r="T1293" s="4"/>
      <c r="U1293" s="4"/>
      <c r="V1293" s="4"/>
      <c r="W1293" s="4"/>
      <c r="X1293" s="4"/>
      <c r="Y1293" s="4"/>
      <c r="Z1293" s="4"/>
      <c r="AA1293" s="4"/>
      <c r="AB1293" s="4"/>
      <c r="AC1293" s="4"/>
      <c r="AD1293" s="4"/>
      <c r="AE1293" s="4"/>
    </row>
    <row r="1294" s="2" customFormat="1" ht="21.75" customHeight="1" spans="1:31">
      <c r="A1294" s="17" t="s">
        <v>999</v>
      </c>
      <c r="B1294" s="14"/>
      <c r="C1294" s="14"/>
      <c r="D1294" s="15"/>
      <c r="E1294" s="16"/>
      <c r="G1294" s="4"/>
      <c r="H1294" s="4"/>
      <c r="I1294" s="4"/>
      <c r="J1294" s="4"/>
      <c r="K1294" s="4"/>
      <c r="L1294" s="4"/>
      <c r="M1294" s="4"/>
      <c r="N1294" s="4"/>
      <c r="O1294" s="4"/>
      <c r="P1294" s="4"/>
      <c r="Q1294" s="4"/>
      <c r="R1294" s="4"/>
      <c r="S1294" s="4"/>
      <c r="T1294" s="4"/>
      <c r="U1294" s="4"/>
      <c r="V1294" s="4"/>
      <c r="W1294" s="4"/>
      <c r="X1294" s="4"/>
      <c r="Y1294" s="4"/>
      <c r="Z1294" s="4"/>
      <c r="AA1294" s="4"/>
      <c r="AB1294" s="4"/>
      <c r="AC1294" s="4"/>
      <c r="AD1294" s="4"/>
      <c r="AE1294" s="4"/>
    </row>
    <row r="1295" s="2" customFormat="1" ht="21.75" customHeight="1" spans="1:31">
      <c r="A1295" s="13" t="s">
        <v>1000</v>
      </c>
      <c r="B1295" s="14">
        <v>64</v>
      </c>
      <c r="C1295" s="14">
        <v>14</v>
      </c>
      <c r="D1295" s="15">
        <f>(C1295/B1295)*100</f>
        <v>21.875</v>
      </c>
      <c r="E1295" s="16">
        <v>7.52688172043011</v>
      </c>
      <c r="G1295" s="4"/>
      <c r="H1295" s="4"/>
      <c r="I1295" s="4"/>
      <c r="J1295" s="4"/>
      <c r="K1295" s="4"/>
      <c r="L1295" s="4"/>
      <c r="M1295" s="4"/>
      <c r="N1295" s="4"/>
      <c r="O1295" s="4"/>
      <c r="P1295" s="4"/>
      <c r="Q1295" s="4"/>
      <c r="R1295" s="4"/>
      <c r="S1295" s="4"/>
      <c r="T1295" s="4"/>
      <c r="U1295" s="4"/>
      <c r="V1295" s="4"/>
      <c r="W1295" s="4"/>
      <c r="X1295" s="4"/>
      <c r="Y1295" s="4"/>
      <c r="Z1295" s="4"/>
      <c r="AA1295" s="4"/>
      <c r="AB1295" s="4"/>
      <c r="AC1295" s="4"/>
      <c r="AD1295" s="4"/>
      <c r="AE1295" s="4"/>
    </row>
    <row r="1296" s="2" customFormat="1" ht="21.75" customHeight="1" spans="1:31">
      <c r="A1296" s="17" t="s">
        <v>1001</v>
      </c>
      <c r="B1296" s="14"/>
      <c r="C1296" s="14">
        <v>14</v>
      </c>
      <c r="D1296" s="15"/>
      <c r="E1296" s="16"/>
      <c r="G1296" s="4"/>
      <c r="H1296" s="4"/>
      <c r="I1296" s="4"/>
      <c r="J1296" s="4"/>
      <c r="K1296" s="4"/>
      <c r="L1296" s="4"/>
      <c r="M1296" s="4"/>
      <c r="N1296" s="4"/>
      <c r="O1296" s="4"/>
      <c r="P1296" s="4"/>
      <c r="Q1296" s="4"/>
      <c r="R1296" s="4"/>
      <c r="S1296" s="4"/>
      <c r="T1296" s="4"/>
      <c r="U1296" s="4"/>
      <c r="V1296" s="4"/>
      <c r="W1296" s="4"/>
      <c r="X1296" s="4"/>
      <c r="Y1296" s="4"/>
      <c r="Z1296" s="4"/>
      <c r="AA1296" s="4"/>
      <c r="AB1296" s="4"/>
      <c r="AC1296" s="4"/>
      <c r="AD1296" s="4"/>
      <c r="AE1296" s="4"/>
    </row>
    <row r="1297" s="2" customFormat="1" ht="21.75" customHeight="1" spans="1:31">
      <c r="A1297" s="17" t="s">
        <v>1002</v>
      </c>
      <c r="B1297" s="14"/>
      <c r="C1297" s="14"/>
      <c r="D1297" s="15"/>
      <c r="E1297" s="16"/>
      <c r="G1297" s="4"/>
      <c r="H1297" s="4"/>
      <c r="I1297" s="4"/>
      <c r="J1297" s="4"/>
      <c r="K1297" s="4"/>
      <c r="L1297" s="4"/>
      <c r="M1297" s="4"/>
      <c r="N1297" s="4"/>
      <c r="O1297" s="4"/>
      <c r="P1297" s="4"/>
      <c r="Q1297" s="4"/>
      <c r="R1297" s="4"/>
      <c r="S1297" s="4"/>
      <c r="T1297" s="4"/>
      <c r="U1297" s="4"/>
      <c r="V1297" s="4"/>
      <c r="W1297" s="4"/>
      <c r="X1297" s="4"/>
      <c r="Y1297" s="4"/>
      <c r="Z1297" s="4"/>
      <c r="AA1297" s="4"/>
      <c r="AB1297" s="4"/>
      <c r="AC1297" s="4"/>
      <c r="AD1297" s="4"/>
      <c r="AE1297" s="4"/>
    </row>
    <row r="1298" s="2" customFormat="1" ht="21.75" customHeight="1" spans="1:31">
      <c r="A1298" s="17" t="s">
        <v>1003</v>
      </c>
      <c r="B1298" s="14"/>
      <c r="C1298" s="14"/>
      <c r="D1298" s="15"/>
      <c r="E1298" s="16"/>
      <c r="G1298" s="4"/>
      <c r="H1298" s="4"/>
      <c r="I1298" s="4"/>
      <c r="J1298" s="4"/>
      <c r="K1298" s="4"/>
      <c r="L1298" s="4"/>
      <c r="M1298" s="4"/>
      <c r="N1298" s="4"/>
      <c r="O1298" s="4"/>
      <c r="P1298" s="4"/>
      <c r="Q1298" s="4"/>
      <c r="R1298" s="4"/>
      <c r="S1298" s="4"/>
      <c r="T1298" s="4"/>
      <c r="U1298" s="4"/>
      <c r="V1298" s="4"/>
      <c r="W1298" s="4"/>
      <c r="X1298" s="4"/>
      <c r="Y1298" s="4"/>
      <c r="Z1298" s="4"/>
      <c r="AA1298" s="4"/>
      <c r="AB1298" s="4"/>
      <c r="AC1298" s="4"/>
      <c r="AD1298" s="4"/>
      <c r="AE1298" s="4"/>
    </row>
    <row r="1299" s="2" customFormat="1" ht="21.75" customHeight="1" spans="1:31">
      <c r="A1299" s="13" t="s">
        <v>1004</v>
      </c>
      <c r="B1299" s="14">
        <v>3</v>
      </c>
      <c r="C1299" s="14">
        <v>3</v>
      </c>
      <c r="D1299" s="15">
        <f>(C1299/B1299)*100</f>
        <v>100</v>
      </c>
      <c r="E1299" s="16">
        <v>100</v>
      </c>
      <c r="G1299" s="4"/>
      <c r="H1299" s="4"/>
      <c r="I1299" s="4"/>
      <c r="J1299" s="4"/>
      <c r="K1299" s="4"/>
      <c r="L1299" s="4"/>
      <c r="M1299" s="4"/>
      <c r="N1299" s="4"/>
      <c r="O1299" s="4"/>
      <c r="P1299" s="4"/>
      <c r="Q1299" s="4"/>
      <c r="R1299" s="4"/>
      <c r="S1299" s="4"/>
      <c r="T1299" s="4"/>
      <c r="U1299" s="4"/>
      <c r="V1299" s="4"/>
      <c r="W1299" s="4"/>
      <c r="X1299" s="4"/>
      <c r="Y1299" s="4"/>
      <c r="Z1299" s="4"/>
      <c r="AA1299" s="4"/>
      <c r="AB1299" s="4"/>
      <c r="AC1299" s="4"/>
      <c r="AD1299" s="4"/>
      <c r="AE1299" s="4"/>
    </row>
    <row r="1300" s="2" customFormat="1" ht="21.75" customHeight="1" spans="1:31">
      <c r="A1300" s="17" t="s">
        <v>1005</v>
      </c>
      <c r="B1300" s="14"/>
      <c r="C1300" s="14">
        <v>3</v>
      </c>
      <c r="D1300" s="15"/>
      <c r="E1300" s="16"/>
      <c r="G1300" s="4"/>
      <c r="H1300" s="4"/>
      <c r="I1300" s="4"/>
      <c r="J1300" s="4"/>
      <c r="K1300" s="4"/>
      <c r="L1300" s="4"/>
      <c r="M1300" s="4"/>
      <c r="N1300" s="4"/>
      <c r="O1300" s="4"/>
      <c r="P1300" s="4"/>
      <c r="Q1300" s="4"/>
      <c r="R1300" s="4"/>
      <c r="S1300" s="4"/>
      <c r="T1300" s="4"/>
      <c r="U1300" s="4"/>
      <c r="V1300" s="4"/>
      <c r="W1300" s="4"/>
      <c r="X1300" s="4"/>
      <c r="Y1300" s="4"/>
      <c r="Z1300" s="4"/>
      <c r="AA1300" s="4"/>
      <c r="AB1300" s="4"/>
      <c r="AC1300" s="4"/>
      <c r="AD1300" s="4"/>
      <c r="AE1300" s="4"/>
    </row>
    <row r="1301" s="2" customFormat="1" ht="21.75" customHeight="1" spans="1:31">
      <c r="A1301" s="13" t="s">
        <v>1006</v>
      </c>
      <c r="B1301" s="14">
        <f>B1302</f>
        <v>41276</v>
      </c>
      <c r="C1301" s="14">
        <v>38789</v>
      </c>
      <c r="D1301" s="15">
        <f t="shared" ref="D1301:D1305" si="7">(C1301/B1301)*100</f>
        <v>93.9747068514391</v>
      </c>
      <c r="E1301" s="16">
        <v>63.4107665397002</v>
      </c>
      <c r="G1301" s="4"/>
      <c r="H1301" s="4"/>
      <c r="I1301" s="4"/>
      <c r="J1301" s="4"/>
      <c r="K1301" s="4"/>
      <c r="L1301" s="4"/>
      <c r="M1301" s="4"/>
      <c r="N1301" s="4"/>
      <c r="O1301" s="4"/>
      <c r="P1301" s="4"/>
      <c r="Q1301" s="4"/>
      <c r="R1301" s="4"/>
      <c r="S1301" s="4"/>
      <c r="T1301" s="4"/>
      <c r="U1301" s="4"/>
      <c r="V1301" s="4"/>
      <c r="W1301" s="4"/>
      <c r="X1301" s="4"/>
      <c r="Y1301" s="4"/>
      <c r="Z1301" s="4"/>
      <c r="AA1301" s="4"/>
      <c r="AB1301" s="4"/>
      <c r="AC1301" s="4"/>
      <c r="AD1301" s="4"/>
      <c r="AE1301" s="4"/>
    </row>
    <row r="1302" s="2" customFormat="1" ht="21.75" customHeight="1" spans="1:31">
      <c r="A1302" s="17" t="s">
        <v>1007</v>
      </c>
      <c r="B1302" s="14">
        <v>41276</v>
      </c>
      <c r="C1302" s="14">
        <v>38789</v>
      </c>
      <c r="D1302" s="15">
        <f t="shared" si="7"/>
        <v>93.9747068514391</v>
      </c>
      <c r="E1302" s="16">
        <v>63.4107665397002</v>
      </c>
      <c r="G1302" s="4"/>
      <c r="H1302" s="4"/>
      <c r="I1302" s="4"/>
      <c r="J1302" s="4"/>
      <c r="K1302" s="4"/>
      <c r="L1302" s="4"/>
      <c r="M1302" s="4"/>
      <c r="N1302" s="4"/>
      <c r="O1302" s="4"/>
      <c r="P1302" s="4"/>
      <c r="Q1302" s="4"/>
      <c r="R1302" s="4"/>
      <c r="S1302" s="4"/>
      <c r="T1302" s="4"/>
      <c r="U1302" s="4"/>
      <c r="V1302" s="4"/>
      <c r="W1302" s="4"/>
      <c r="X1302" s="4"/>
      <c r="Y1302" s="4"/>
      <c r="Z1302" s="4"/>
      <c r="AA1302" s="4"/>
      <c r="AB1302" s="4"/>
      <c r="AC1302" s="4"/>
      <c r="AD1302" s="4"/>
      <c r="AE1302" s="4"/>
    </row>
    <row r="1303" s="2" customFormat="1" ht="21.75" customHeight="1" spans="1:31">
      <c r="A1303" s="17" t="s">
        <v>1008</v>
      </c>
      <c r="B1303" s="14"/>
      <c r="C1303" s="14">
        <v>38789</v>
      </c>
      <c r="D1303" s="15"/>
      <c r="E1303" s="16">
        <v>63.4107665397002</v>
      </c>
      <c r="G1303" s="4"/>
      <c r="H1303" s="4"/>
      <c r="I1303" s="4"/>
      <c r="J1303" s="4"/>
      <c r="K1303" s="4"/>
      <c r="L1303" s="4"/>
      <c r="M1303" s="4"/>
      <c r="N1303" s="4"/>
      <c r="O1303" s="4"/>
      <c r="P1303" s="4"/>
      <c r="Q1303" s="4"/>
      <c r="R1303" s="4"/>
      <c r="S1303" s="4"/>
      <c r="T1303" s="4"/>
      <c r="U1303" s="4"/>
      <c r="V1303" s="4"/>
      <c r="W1303" s="4"/>
      <c r="X1303" s="4"/>
      <c r="Y1303" s="4"/>
      <c r="Z1303" s="4"/>
      <c r="AA1303" s="4"/>
      <c r="AB1303" s="4"/>
      <c r="AC1303" s="4"/>
      <c r="AD1303" s="4"/>
      <c r="AE1303" s="4"/>
    </row>
    <row r="1304" s="2" customFormat="1" ht="21.75" customHeight="1" spans="1:31">
      <c r="A1304" s="13" t="s">
        <v>1009</v>
      </c>
      <c r="B1304" s="14">
        <f>B1305</f>
        <v>5483</v>
      </c>
      <c r="C1304" s="14">
        <v>5483</v>
      </c>
      <c r="D1304" s="15">
        <f t="shared" si="7"/>
        <v>100</v>
      </c>
      <c r="E1304" s="16">
        <v>95.7896575821104</v>
      </c>
      <c r="G1304" s="4"/>
      <c r="H1304" s="4"/>
      <c r="I1304" s="4"/>
      <c r="J1304" s="4"/>
      <c r="K1304" s="4"/>
      <c r="L1304" s="4"/>
      <c r="M1304" s="4"/>
      <c r="N1304" s="4"/>
      <c r="O1304" s="4"/>
      <c r="P1304" s="4"/>
      <c r="Q1304" s="4"/>
      <c r="R1304" s="4"/>
      <c r="S1304" s="4"/>
      <c r="T1304" s="4"/>
      <c r="U1304" s="4"/>
      <c r="V1304" s="4"/>
      <c r="W1304" s="4"/>
      <c r="X1304" s="4"/>
      <c r="Y1304" s="4"/>
      <c r="Z1304" s="4"/>
      <c r="AA1304" s="4"/>
      <c r="AB1304" s="4"/>
      <c r="AC1304" s="4"/>
      <c r="AD1304" s="4"/>
      <c r="AE1304" s="4"/>
    </row>
    <row r="1305" s="2" customFormat="1" ht="21.75" customHeight="1" spans="1:31">
      <c r="A1305" s="13" t="s">
        <v>1010</v>
      </c>
      <c r="B1305" s="14">
        <v>5483</v>
      </c>
      <c r="C1305" s="14">
        <v>5483</v>
      </c>
      <c r="D1305" s="15">
        <f t="shared" si="7"/>
        <v>100</v>
      </c>
      <c r="E1305" s="16">
        <v>95.7896575821104</v>
      </c>
      <c r="G1305" s="4"/>
      <c r="H1305" s="4"/>
      <c r="I1305" s="4"/>
      <c r="J1305" s="4"/>
      <c r="K1305" s="4"/>
      <c r="L1305" s="4"/>
      <c r="M1305" s="4"/>
      <c r="N1305" s="4"/>
      <c r="O1305" s="4"/>
      <c r="P1305" s="4"/>
      <c r="Q1305" s="4"/>
      <c r="R1305" s="4"/>
      <c r="S1305" s="4"/>
      <c r="T1305" s="4"/>
      <c r="U1305" s="4"/>
      <c r="V1305" s="4"/>
      <c r="W1305" s="4"/>
      <c r="X1305" s="4"/>
      <c r="Y1305" s="4"/>
      <c r="Z1305" s="4"/>
      <c r="AA1305" s="4"/>
      <c r="AB1305" s="4"/>
      <c r="AC1305" s="4"/>
      <c r="AD1305" s="4"/>
      <c r="AE1305" s="4"/>
    </row>
    <row r="1306" s="2" customFormat="1" ht="21.75" customHeight="1" spans="1:31">
      <c r="A1306" s="17" t="s">
        <v>1011</v>
      </c>
      <c r="B1306" s="14"/>
      <c r="C1306" s="14">
        <v>5043</v>
      </c>
      <c r="D1306" s="15"/>
      <c r="E1306" s="16">
        <v>101.244729973901</v>
      </c>
      <c r="G1306" s="4"/>
      <c r="H1306" s="4"/>
      <c r="I1306" s="4"/>
      <c r="J1306" s="4"/>
      <c r="K1306" s="4"/>
      <c r="L1306" s="4"/>
      <c r="M1306" s="4"/>
      <c r="N1306" s="4"/>
      <c r="O1306" s="4"/>
      <c r="P1306" s="4"/>
      <c r="Q1306" s="4"/>
      <c r="R1306" s="4"/>
      <c r="S1306" s="4"/>
      <c r="T1306" s="4"/>
      <c r="U1306" s="4"/>
      <c r="V1306" s="4"/>
      <c r="W1306" s="4"/>
      <c r="X1306" s="4"/>
      <c r="Y1306" s="4"/>
      <c r="Z1306" s="4"/>
      <c r="AA1306" s="4"/>
      <c r="AB1306" s="4"/>
      <c r="AC1306" s="4"/>
      <c r="AD1306" s="4"/>
      <c r="AE1306" s="4"/>
    </row>
    <row r="1307" s="2" customFormat="1" ht="21.75" customHeight="1" spans="1:31">
      <c r="A1307" s="17" t="s">
        <v>1012</v>
      </c>
      <c r="B1307" s="14"/>
      <c r="C1307" s="14"/>
      <c r="D1307" s="15"/>
      <c r="E1307" s="16"/>
      <c r="G1307" s="4"/>
      <c r="H1307" s="4"/>
      <c r="I1307" s="4"/>
      <c r="J1307" s="4"/>
      <c r="K1307" s="4"/>
      <c r="L1307" s="4"/>
      <c r="M1307" s="4"/>
      <c r="N1307" s="4"/>
      <c r="O1307" s="4"/>
      <c r="P1307" s="4"/>
      <c r="Q1307" s="4"/>
      <c r="R1307" s="4"/>
      <c r="S1307" s="4"/>
      <c r="T1307" s="4"/>
      <c r="U1307" s="4"/>
      <c r="V1307" s="4"/>
      <c r="W1307" s="4"/>
      <c r="X1307" s="4"/>
      <c r="Y1307" s="4"/>
      <c r="Z1307" s="4"/>
      <c r="AA1307" s="4"/>
      <c r="AB1307" s="4"/>
      <c r="AC1307" s="4"/>
      <c r="AD1307" s="4"/>
      <c r="AE1307" s="4"/>
    </row>
    <row r="1308" s="2" customFormat="1" ht="21.75" customHeight="1" spans="1:31">
      <c r="A1308" s="17" t="s">
        <v>1013</v>
      </c>
      <c r="B1308" s="14"/>
      <c r="C1308" s="14">
        <v>440</v>
      </c>
      <c r="D1308" s="15"/>
      <c r="E1308" s="16">
        <v>59.2193808882907</v>
      </c>
      <c r="G1308" s="4"/>
      <c r="H1308" s="4"/>
      <c r="I1308" s="4"/>
      <c r="J1308" s="4"/>
      <c r="K1308" s="4"/>
      <c r="L1308" s="4"/>
      <c r="M1308" s="4"/>
      <c r="N1308" s="4"/>
      <c r="O1308" s="4"/>
      <c r="P1308" s="4"/>
      <c r="Q1308" s="4"/>
      <c r="R1308" s="4"/>
      <c r="S1308" s="4"/>
      <c r="T1308" s="4"/>
      <c r="U1308" s="4"/>
      <c r="V1308" s="4"/>
      <c r="W1308" s="4"/>
      <c r="X1308" s="4"/>
      <c r="Y1308" s="4"/>
      <c r="Z1308" s="4"/>
      <c r="AA1308" s="4"/>
      <c r="AB1308" s="4"/>
      <c r="AC1308" s="4"/>
      <c r="AD1308" s="4"/>
      <c r="AE1308" s="4"/>
    </row>
    <row r="1309" s="2" customFormat="1" ht="21.75" customHeight="1" spans="1:31">
      <c r="A1309" s="17" t="s">
        <v>1014</v>
      </c>
      <c r="B1309" s="14"/>
      <c r="C1309" s="14"/>
      <c r="D1309" s="15"/>
      <c r="E1309" s="16"/>
      <c r="G1309" s="4"/>
      <c r="H1309" s="4"/>
      <c r="I1309" s="4"/>
      <c r="J1309" s="4"/>
      <c r="K1309" s="4"/>
      <c r="L1309" s="4"/>
      <c r="M1309" s="4"/>
      <c r="N1309" s="4"/>
      <c r="O1309" s="4"/>
      <c r="P1309" s="4"/>
      <c r="Q1309" s="4"/>
      <c r="R1309" s="4"/>
      <c r="S1309" s="4"/>
      <c r="T1309" s="4"/>
      <c r="U1309" s="4"/>
      <c r="V1309" s="4"/>
      <c r="W1309" s="4"/>
      <c r="X1309" s="4"/>
      <c r="Y1309" s="4"/>
      <c r="Z1309" s="4"/>
      <c r="AA1309" s="4"/>
      <c r="AB1309" s="4"/>
      <c r="AC1309" s="4"/>
      <c r="AD1309" s="4"/>
      <c r="AE1309" s="4"/>
    </row>
    <row r="1310" s="2" customFormat="1" ht="21.75" customHeight="1" spans="1:31">
      <c r="A1310" s="13" t="s">
        <v>1015</v>
      </c>
      <c r="B1310" s="14">
        <f>B1311</f>
        <v>12</v>
      </c>
      <c r="C1310" s="14">
        <v>12</v>
      </c>
      <c r="D1310" s="15">
        <f t="shared" ref="D1310:D1312" si="8">(C1310/B1310)*100</f>
        <v>100</v>
      </c>
      <c r="E1310" s="16">
        <v>23.0769230769231</v>
      </c>
      <c r="G1310" s="4"/>
      <c r="H1310" s="4"/>
      <c r="I1310" s="4"/>
      <c r="J1310" s="4"/>
      <c r="K1310" s="4"/>
      <c r="L1310" s="4"/>
      <c r="M1310" s="4"/>
      <c r="N1310" s="4"/>
      <c r="O1310" s="4"/>
      <c r="P1310" s="4"/>
      <c r="Q1310" s="4"/>
      <c r="R1310" s="4"/>
      <c r="S1310" s="4"/>
      <c r="T1310" s="4"/>
      <c r="U1310" s="4"/>
      <c r="V1310" s="4"/>
      <c r="W1310" s="4"/>
      <c r="X1310" s="4"/>
      <c r="Y1310" s="4"/>
      <c r="Z1310" s="4"/>
      <c r="AA1310" s="4"/>
      <c r="AB1310" s="4"/>
      <c r="AC1310" s="4"/>
      <c r="AD1310" s="4"/>
      <c r="AE1310" s="4"/>
    </row>
    <row r="1311" s="2" customFormat="1" ht="21.75" customHeight="1" spans="1:31">
      <c r="A1311" s="21" t="s">
        <v>1016</v>
      </c>
      <c r="B1311" s="14">
        <v>12</v>
      </c>
      <c r="C1311" s="14">
        <v>12</v>
      </c>
      <c r="D1311" s="15">
        <f t="shared" si="8"/>
        <v>100</v>
      </c>
      <c r="E1311" s="16">
        <v>23.0769230769231</v>
      </c>
      <c r="G1311" s="4"/>
      <c r="H1311" s="4"/>
      <c r="I1311" s="4"/>
      <c r="J1311" s="4"/>
      <c r="K1311" s="4"/>
      <c r="L1311" s="4"/>
      <c r="M1311" s="4"/>
      <c r="N1311" s="4"/>
      <c r="O1311" s="4"/>
      <c r="P1311" s="4"/>
      <c r="Q1311" s="4"/>
      <c r="R1311" s="4"/>
      <c r="S1311" s="4"/>
      <c r="T1311" s="4"/>
      <c r="U1311" s="4"/>
      <c r="V1311" s="4"/>
      <c r="W1311" s="4"/>
      <c r="X1311" s="4"/>
      <c r="Y1311" s="4"/>
      <c r="Z1311" s="4"/>
      <c r="AA1311" s="4"/>
      <c r="AB1311" s="4"/>
      <c r="AC1311" s="4"/>
      <c r="AD1311" s="4"/>
      <c r="AE1311" s="4"/>
    </row>
    <row r="1312" s="2" customFormat="1" ht="21.75" customHeight="1" spans="1:31">
      <c r="A1312" s="22" t="s">
        <v>1017</v>
      </c>
      <c r="B1312" s="23">
        <f>B6+B235+B275+B294+B384+B436+B492+B549+B673+B745+B824+B847+B958+B1022+B1086+B1106+B1136+B1181+B1201+B1245+B1301+B1304+B1310</f>
        <v>737933</v>
      </c>
      <c r="C1312" s="23">
        <f>C6+C235+C275+C294+C384+C436+C492+C549+C673+C745+C824+C847+C958+C1022+C1086+C1106+C1136+C1181+C1201+C1245+C1301+C1304+C1310</f>
        <v>715094</v>
      </c>
      <c r="D1312" s="24">
        <f t="shared" si="8"/>
        <v>96.9050035707849</v>
      </c>
      <c r="E1312" s="25">
        <v>147.5</v>
      </c>
      <c r="G1312" s="4"/>
      <c r="H1312" s="4"/>
      <c r="I1312" s="4"/>
      <c r="J1312" s="4"/>
      <c r="K1312" s="4"/>
      <c r="L1312" s="4"/>
      <c r="M1312" s="4"/>
      <c r="N1312" s="4"/>
      <c r="O1312" s="4"/>
      <c r="P1312" s="4"/>
      <c r="Q1312" s="4"/>
      <c r="R1312" s="4"/>
      <c r="S1312" s="4"/>
      <c r="T1312" s="4"/>
      <c r="U1312" s="4"/>
      <c r="V1312" s="4"/>
      <c r="W1312" s="4"/>
      <c r="X1312" s="4"/>
      <c r="Y1312" s="4"/>
      <c r="Z1312" s="4"/>
      <c r="AA1312" s="4"/>
      <c r="AB1312" s="4"/>
      <c r="AC1312" s="4"/>
      <c r="AD1312" s="4"/>
      <c r="AE1312" s="4"/>
    </row>
    <row r="1313" s="2" customFormat="1" ht="21.75" customHeight="1" spans="1:31">
      <c r="A1313" s="1"/>
      <c r="C1313" s="1"/>
      <c r="G1313" s="4"/>
      <c r="H1313" s="4"/>
      <c r="I1313" s="4"/>
      <c r="J1313" s="4"/>
      <c r="K1313" s="4"/>
      <c r="L1313" s="4"/>
      <c r="M1313" s="4"/>
      <c r="N1313" s="4"/>
      <c r="O1313" s="4"/>
      <c r="P1313" s="4"/>
      <c r="Q1313" s="4"/>
      <c r="R1313" s="4"/>
      <c r="S1313" s="4"/>
      <c r="T1313" s="4"/>
      <c r="U1313" s="4"/>
      <c r="V1313" s="4"/>
      <c r="W1313" s="4"/>
      <c r="X1313" s="4"/>
      <c r="Y1313" s="4"/>
      <c r="Z1313" s="4"/>
      <c r="AA1313" s="4"/>
      <c r="AB1313" s="4"/>
      <c r="AC1313" s="4"/>
      <c r="AD1313" s="4"/>
      <c r="AE1313" s="4"/>
    </row>
    <row r="1314" s="2" customFormat="1" ht="21.75" customHeight="1" spans="1:31">
      <c r="A1314" s="1"/>
      <c r="C1314" s="1"/>
      <c r="G1314" s="4"/>
      <c r="H1314" s="4"/>
      <c r="I1314" s="4"/>
      <c r="J1314" s="4"/>
      <c r="K1314" s="4"/>
      <c r="L1314" s="4"/>
      <c r="M1314" s="4"/>
      <c r="N1314" s="4"/>
      <c r="O1314" s="4"/>
      <c r="P1314" s="4"/>
      <c r="Q1314" s="4"/>
      <c r="R1314" s="4"/>
      <c r="S1314" s="4"/>
      <c r="T1314" s="4"/>
      <c r="U1314" s="4"/>
      <c r="V1314" s="4"/>
      <c r="W1314" s="4"/>
      <c r="X1314" s="4"/>
      <c r="Y1314" s="4"/>
      <c r="Z1314" s="4"/>
      <c r="AA1314" s="4"/>
      <c r="AB1314" s="4"/>
      <c r="AC1314" s="4"/>
      <c r="AD1314" s="4"/>
      <c r="AE1314" s="4"/>
    </row>
    <row r="1315" s="2" customFormat="1" ht="21.75" customHeight="1" spans="1:31">
      <c r="A1315" s="1"/>
      <c r="C1315" s="1"/>
      <c r="G1315" s="4"/>
      <c r="H1315" s="4"/>
      <c r="I1315" s="4"/>
      <c r="J1315" s="4"/>
      <c r="K1315" s="4"/>
      <c r="L1315" s="4"/>
      <c r="M1315" s="4"/>
      <c r="N1315" s="4"/>
      <c r="O1315" s="4"/>
      <c r="P1315" s="4"/>
      <c r="Q1315" s="4"/>
      <c r="R1315" s="4"/>
      <c r="S1315" s="4"/>
      <c r="T1315" s="4"/>
      <c r="U1315" s="4"/>
      <c r="V1315" s="4"/>
      <c r="W1315" s="4"/>
      <c r="X1315" s="4"/>
      <c r="Y1315" s="4"/>
      <c r="Z1315" s="4"/>
      <c r="AA1315" s="4"/>
      <c r="AB1315" s="4"/>
      <c r="AC1315" s="4"/>
      <c r="AD1315" s="4"/>
      <c r="AE1315" s="4"/>
    </row>
    <row r="1316" s="2" customFormat="1" ht="21.75" customHeight="1" spans="1:31">
      <c r="A1316" s="1"/>
      <c r="C1316" s="1"/>
      <c r="G1316" s="4"/>
      <c r="H1316" s="4"/>
      <c r="I1316" s="4"/>
      <c r="J1316" s="4"/>
      <c r="K1316" s="4"/>
      <c r="L1316" s="4"/>
      <c r="M1316" s="4"/>
      <c r="N1316" s="4"/>
      <c r="O1316" s="4"/>
      <c r="P1316" s="4"/>
      <c r="Q1316" s="4"/>
      <c r="R1316" s="4"/>
      <c r="S1316" s="4"/>
      <c r="T1316" s="4"/>
      <c r="U1316" s="4"/>
      <c r="V1316" s="4"/>
      <c r="W1316" s="4"/>
      <c r="X1316" s="4"/>
      <c r="Y1316" s="4"/>
      <c r="Z1316" s="4"/>
      <c r="AA1316" s="4"/>
      <c r="AB1316" s="4"/>
      <c r="AC1316" s="4"/>
      <c r="AD1316" s="4"/>
      <c r="AE1316" s="4"/>
    </row>
    <row r="1317" s="2" customFormat="1" ht="21.75" customHeight="1" spans="1:31">
      <c r="A1317" s="1"/>
      <c r="C1317" s="1"/>
      <c r="G1317" s="4"/>
      <c r="H1317" s="4"/>
      <c r="I1317" s="4"/>
      <c r="J1317" s="4"/>
      <c r="K1317" s="4"/>
      <c r="L1317" s="4"/>
      <c r="M1317" s="4"/>
      <c r="N1317" s="4"/>
      <c r="O1317" s="4"/>
      <c r="P1317" s="4"/>
      <c r="Q1317" s="4"/>
      <c r="R1317" s="4"/>
      <c r="S1317" s="4"/>
      <c r="T1317" s="4"/>
      <c r="U1317" s="4"/>
      <c r="V1317" s="4"/>
      <c r="W1317" s="4"/>
      <c r="X1317" s="4"/>
      <c r="Y1317" s="4"/>
      <c r="Z1317" s="4"/>
      <c r="AA1317" s="4"/>
      <c r="AB1317" s="4"/>
      <c r="AC1317" s="4"/>
      <c r="AD1317" s="4"/>
      <c r="AE1317" s="4"/>
    </row>
    <row r="1318" s="2" customFormat="1" ht="21.75" customHeight="1" spans="1:31">
      <c r="A1318" s="1"/>
      <c r="C1318" s="1"/>
      <c r="G1318" s="4"/>
      <c r="H1318" s="4"/>
      <c r="I1318" s="4"/>
      <c r="J1318" s="4"/>
      <c r="K1318" s="4"/>
      <c r="L1318" s="4"/>
      <c r="M1318" s="4"/>
      <c r="N1318" s="4"/>
      <c r="O1318" s="4"/>
      <c r="P1318" s="4"/>
      <c r="Q1318" s="4"/>
      <c r="R1318" s="4"/>
      <c r="S1318" s="4"/>
      <c r="T1318" s="4"/>
      <c r="U1318" s="4"/>
      <c r="V1318" s="4"/>
      <c r="W1318" s="4"/>
      <c r="X1318" s="4"/>
      <c r="Y1318" s="4"/>
      <c r="Z1318" s="4"/>
      <c r="AA1318" s="4"/>
      <c r="AB1318" s="4"/>
      <c r="AC1318" s="4"/>
      <c r="AD1318" s="4"/>
      <c r="AE1318" s="4"/>
    </row>
    <row r="1319" s="2" customFormat="1" ht="21.75" customHeight="1" spans="1:31">
      <c r="A1319" s="1"/>
      <c r="C1319" s="1"/>
      <c r="G1319" s="4"/>
      <c r="H1319" s="4"/>
      <c r="I1319" s="4"/>
      <c r="J1319" s="4"/>
      <c r="K1319" s="4"/>
      <c r="L1319" s="4"/>
      <c r="M1319" s="4"/>
      <c r="N1319" s="4"/>
      <c r="O1319" s="4"/>
      <c r="P1319" s="4"/>
      <c r="Q1319" s="4"/>
      <c r="R1319" s="4"/>
      <c r="S1319" s="4"/>
      <c r="T1319" s="4"/>
      <c r="U1319" s="4"/>
      <c r="V1319" s="4"/>
      <c r="W1319" s="4"/>
      <c r="X1319" s="4"/>
      <c r="Y1319" s="4"/>
      <c r="Z1319" s="4"/>
      <c r="AA1319" s="4"/>
      <c r="AB1319" s="4"/>
      <c r="AC1319" s="4"/>
      <c r="AD1319" s="4"/>
      <c r="AE1319" s="4"/>
    </row>
    <row r="1320" s="2" customFormat="1" ht="21.75" customHeight="1" spans="1:31">
      <c r="A1320" s="1"/>
      <c r="C1320" s="1"/>
      <c r="G1320" s="4"/>
      <c r="H1320" s="4"/>
      <c r="I1320" s="4"/>
      <c r="J1320" s="4"/>
      <c r="K1320" s="4"/>
      <c r="L1320" s="4"/>
      <c r="M1320" s="4"/>
      <c r="N1320" s="4"/>
      <c r="O1320" s="4"/>
      <c r="P1320" s="4"/>
      <c r="Q1320" s="4"/>
      <c r="R1320" s="4"/>
      <c r="S1320" s="4"/>
      <c r="T1320" s="4"/>
      <c r="U1320" s="4"/>
      <c r="V1320" s="4"/>
      <c r="W1320" s="4"/>
      <c r="X1320" s="4"/>
      <c r="Y1320" s="4"/>
      <c r="Z1320" s="4"/>
      <c r="AA1320" s="4"/>
      <c r="AB1320" s="4"/>
      <c r="AC1320" s="4"/>
      <c r="AD1320" s="4"/>
      <c r="AE1320" s="4"/>
    </row>
    <row r="1321" s="2" customFormat="1" ht="21.75" customHeight="1" spans="1:31">
      <c r="A1321" s="1"/>
      <c r="C1321" s="1"/>
      <c r="G1321" s="4"/>
      <c r="H1321" s="4"/>
      <c r="I1321" s="4"/>
      <c r="J1321" s="4"/>
      <c r="K1321" s="4"/>
      <c r="L1321" s="4"/>
      <c r="M1321" s="4"/>
      <c r="N1321" s="4"/>
      <c r="O1321" s="4"/>
      <c r="P1321" s="4"/>
      <c r="Q1321" s="4"/>
      <c r="R1321" s="4"/>
      <c r="S1321" s="4"/>
      <c r="T1321" s="4"/>
      <c r="U1321" s="4"/>
      <c r="V1321" s="4"/>
      <c r="W1321" s="4"/>
      <c r="X1321" s="4"/>
      <c r="Y1321" s="4"/>
      <c r="Z1321" s="4"/>
      <c r="AA1321" s="4"/>
      <c r="AB1321" s="4"/>
      <c r="AC1321" s="4"/>
      <c r="AD1321" s="4"/>
      <c r="AE1321" s="4"/>
    </row>
    <row r="1322" s="2" customFormat="1" ht="21.75" customHeight="1" spans="1:31">
      <c r="A1322" s="1"/>
      <c r="C1322" s="1"/>
      <c r="G1322" s="4"/>
      <c r="H1322" s="4"/>
      <c r="I1322" s="4"/>
      <c r="J1322" s="4"/>
      <c r="K1322" s="4"/>
      <c r="L1322" s="4"/>
      <c r="M1322" s="4"/>
      <c r="N1322" s="4"/>
      <c r="O1322" s="4"/>
      <c r="P1322" s="4"/>
      <c r="Q1322" s="4"/>
      <c r="R1322" s="4"/>
      <c r="S1322" s="4"/>
      <c r="T1322" s="4"/>
      <c r="U1322" s="4"/>
      <c r="V1322" s="4"/>
      <c r="W1322" s="4"/>
      <c r="X1322" s="4"/>
      <c r="Y1322" s="4"/>
      <c r="Z1322" s="4"/>
      <c r="AA1322" s="4"/>
      <c r="AB1322" s="4"/>
      <c r="AC1322" s="4"/>
      <c r="AD1322" s="4"/>
      <c r="AE1322" s="4"/>
    </row>
    <row r="1323" s="2" customFormat="1" ht="21.75" customHeight="1" spans="1:31">
      <c r="A1323" s="1"/>
      <c r="C1323" s="1"/>
      <c r="G1323" s="4"/>
      <c r="H1323" s="4"/>
      <c r="I1323" s="4"/>
      <c r="J1323" s="4"/>
      <c r="K1323" s="4"/>
      <c r="L1323" s="4"/>
      <c r="M1323" s="4"/>
      <c r="N1323" s="4"/>
      <c r="O1323" s="4"/>
      <c r="P1323" s="4"/>
      <c r="Q1323" s="4"/>
      <c r="R1323" s="4"/>
      <c r="S1323" s="4"/>
      <c r="T1323" s="4"/>
      <c r="U1323" s="4"/>
      <c r="V1323" s="4"/>
      <c r="W1323" s="4"/>
      <c r="X1323" s="4"/>
      <c r="Y1323" s="4"/>
      <c r="Z1323" s="4"/>
      <c r="AA1323" s="4"/>
      <c r="AB1323" s="4"/>
      <c r="AC1323" s="4"/>
      <c r="AD1323" s="4"/>
      <c r="AE1323" s="4"/>
    </row>
    <row r="1324" s="2" customFormat="1" ht="21.75" customHeight="1" spans="1:31">
      <c r="A1324" s="1"/>
      <c r="C1324" s="1"/>
      <c r="G1324" s="4"/>
      <c r="H1324" s="4"/>
      <c r="I1324" s="4"/>
      <c r="J1324" s="4"/>
      <c r="K1324" s="4"/>
      <c r="L1324" s="4"/>
      <c r="M1324" s="4"/>
      <c r="N1324" s="4"/>
      <c r="O1324" s="4"/>
      <c r="P1324" s="4"/>
      <c r="Q1324" s="4"/>
      <c r="R1324" s="4"/>
      <c r="S1324" s="4"/>
      <c r="T1324" s="4"/>
      <c r="U1324" s="4"/>
      <c r="V1324" s="4"/>
      <c r="W1324" s="4"/>
      <c r="X1324" s="4"/>
      <c r="Y1324" s="4"/>
      <c r="Z1324" s="4"/>
      <c r="AA1324" s="4"/>
      <c r="AB1324" s="4"/>
      <c r="AC1324" s="4"/>
      <c r="AD1324" s="4"/>
      <c r="AE1324" s="4"/>
    </row>
    <row r="1325" s="2" customFormat="1" ht="21.75" customHeight="1" spans="1:31">
      <c r="A1325" s="1"/>
      <c r="C1325" s="1"/>
      <c r="G1325" s="4"/>
      <c r="H1325" s="4"/>
      <c r="I1325" s="4"/>
      <c r="J1325" s="4"/>
      <c r="K1325" s="4"/>
      <c r="L1325" s="4"/>
      <c r="M1325" s="4"/>
      <c r="N1325" s="4"/>
      <c r="O1325" s="4"/>
      <c r="P1325" s="4"/>
      <c r="Q1325" s="4"/>
      <c r="R1325" s="4"/>
      <c r="S1325" s="4"/>
      <c r="T1325" s="4"/>
      <c r="U1325" s="4"/>
      <c r="V1325" s="4"/>
      <c r="W1325" s="4"/>
      <c r="X1325" s="4"/>
      <c r="Y1325" s="4"/>
      <c r="Z1325" s="4"/>
      <c r="AA1325" s="4"/>
      <c r="AB1325" s="4"/>
      <c r="AC1325" s="4"/>
      <c r="AD1325" s="4"/>
      <c r="AE1325" s="4"/>
    </row>
    <row r="1326" s="2" customFormat="1" ht="21.75" customHeight="1" spans="1:31">
      <c r="A1326" s="1"/>
      <c r="C1326" s="1"/>
      <c r="G1326" s="4"/>
      <c r="H1326" s="4"/>
      <c r="I1326" s="4"/>
      <c r="J1326" s="4"/>
      <c r="K1326" s="4"/>
      <c r="L1326" s="4"/>
      <c r="M1326" s="4"/>
      <c r="N1326" s="4"/>
      <c r="O1326" s="4"/>
      <c r="P1326" s="4"/>
      <c r="Q1326" s="4"/>
      <c r="R1326" s="4"/>
      <c r="S1326" s="4"/>
      <c r="T1326" s="4"/>
      <c r="U1326" s="4"/>
      <c r="V1326" s="4"/>
      <c r="W1326" s="4"/>
      <c r="X1326" s="4"/>
      <c r="Y1326" s="4"/>
      <c r="Z1326" s="4"/>
      <c r="AA1326" s="4"/>
      <c r="AB1326" s="4"/>
      <c r="AC1326" s="4"/>
      <c r="AD1326" s="4"/>
      <c r="AE1326" s="4"/>
    </row>
    <row r="1327" s="2" customFormat="1" ht="21.75" customHeight="1" spans="1:31">
      <c r="A1327" s="1"/>
      <c r="C1327" s="1"/>
      <c r="G1327" s="4"/>
      <c r="H1327" s="4"/>
      <c r="I1327" s="4"/>
      <c r="J1327" s="4"/>
      <c r="K1327" s="4"/>
      <c r="L1327" s="4"/>
      <c r="M1327" s="4"/>
      <c r="N1327" s="4"/>
      <c r="O1327" s="4"/>
      <c r="P1327" s="4"/>
      <c r="Q1327" s="4"/>
      <c r="R1327" s="4"/>
      <c r="S1327" s="4"/>
      <c r="T1327" s="4"/>
      <c r="U1327" s="4"/>
      <c r="V1327" s="4"/>
      <c r="W1327" s="4"/>
      <c r="X1327" s="4"/>
      <c r="Y1327" s="4"/>
      <c r="Z1327" s="4"/>
      <c r="AA1327" s="4"/>
      <c r="AB1327" s="4"/>
      <c r="AC1327" s="4"/>
      <c r="AD1327" s="4"/>
      <c r="AE1327" s="4"/>
    </row>
    <row r="1328" s="2" customFormat="1" ht="21.75" customHeight="1" spans="1:31">
      <c r="A1328" s="1"/>
      <c r="C1328" s="1"/>
      <c r="G1328" s="4"/>
      <c r="H1328" s="4"/>
      <c r="I1328" s="4"/>
      <c r="J1328" s="4"/>
      <c r="K1328" s="4"/>
      <c r="L1328" s="4"/>
      <c r="M1328" s="4"/>
      <c r="N1328" s="4"/>
      <c r="O1328" s="4"/>
      <c r="P1328" s="4"/>
      <c r="Q1328" s="4"/>
      <c r="R1328" s="4"/>
      <c r="S1328" s="4"/>
      <c r="T1328" s="4"/>
      <c r="U1328" s="4"/>
      <c r="V1328" s="4"/>
      <c r="W1328" s="4"/>
      <c r="X1328" s="4"/>
      <c r="Y1328" s="4"/>
      <c r="Z1328" s="4"/>
      <c r="AA1328" s="4"/>
      <c r="AB1328" s="4"/>
      <c r="AC1328" s="4"/>
      <c r="AD1328" s="4"/>
      <c r="AE1328" s="4"/>
    </row>
    <row r="1329" s="2" customFormat="1" ht="21.75" customHeight="1" spans="1:31">
      <c r="A1329" s="1"/>
      <c r="C1329" s="1"/>
      <c r="G1329" s="4"/>
      <c r="H1329" s="4"/>
      <c r="I1329" s="4"/>
      <c r="J1329" s="4"/>
      <c r="K1329" s="4"/>
      <c r="L1329" s="4"/>
      <c r="M1329" s="4"/>
      <c r="N1329" s="4"/>
      <c r="O1329" s="4"/>
      <c r="P1329" s="4"/>
      <c r="Q1329" s="4"/>
      <c r="R1329" s="4"/>
      <c r="S1329" s="4"/>
      <c r="T1329" s="4"/>
      <c r="U1329" s="4"/>
      <c r="V1329" s="4"/>
      <c r="W1329" s="4"/>
      <c r="X1329" s="4"/>
      <c r="Y1329" s="4"/>
      <c r="Z1329" s="4"/>
      <c r="AA1329" s="4"/>
      <c r="AB1329" s="4"/>
      <c r="AC1329" s="4"/>
      <c r="AD1329" s="4"/>
      <c r="AE1329" s="4"/>
    </row>
    <row r="1330" s="2" customFormat="1" ht="21.75" customHeight="1" spans="1:31">
      <c r="A1330" s="1"/>
      <c r="C1330" s="1"/>
      <c r="G1330" s="4"/>
      <c r="H1330" s="4"/>
      <c r="I1330" s="4"/>
      <c r="J1330" s="4"/>
      <c r="K1330" s="4"/>
      <c r="L1330" s="4"/>
      <c r="M1330" s="4"/>
      <c r="N1330" s="4"/>
      <c r="O1330" s="4"/>
      <c r="P1330" s="4"/>
      <c r="Q1330" s="4"/>
      <c r="R1330" s="4"/>
      <c r="S1330" s="4"/>
      <c r="T1330" s="4"/>
      <c r="U1330" s="4"/>
      <c r="V1330" s="4"/>
      <c r="W1330" s="4"/>
      <c r="X1330" s="4"/>
      <c r="Y1330" s="4"/>
      <c r="Z1330" s="4"/>
      <c r="AA1330" s="4"/>
      <c r="AB1330" s="4"/>
      <c r="AC1330" s="4"/>
      <c r="AD1330" s="4"/>
      <c r="AE1330" s="4"/>
    </row>
    <row r="1331" s="2" customFormat="1" ht="21.75" customHeight="1" spans="1:31">
      <c r="A1331" s="1"/>
      <c r="C1331" s="1"/>
      <c r="G1331" s="4"/>
      <c r="H1331" s="4"/>
      <c r="I1331" s="4"/>
      <c r="J1331" s="4"/>
      <c r="K1331" s="4"/>
      <c r="L1331" s="4"/>
      <c r="M1331" s="4"/>
      <c r="N1331" s="4"/>
      <c r="O1331" s="4"/>
      <c r="P1331" s="4"/>
      <c r="Q1331" s="4"/>
      <c r="R1331" s="4"/>
      <c r="S1331" s="4"/>
      <c r="T1331" s="4"/>
      <c r="U1331" s="4"/>
      <c r="V1331" s="4"/>
      <c r="W1331" s="4"/>
      <c r="X1331" s="4"/>
      <c r="Y1331" s="4"/>
      <c r="Z1331" s="4"/>
      <c r="AA1331" s="4"/>
      <c r="AB1331" s="4"/>
      <c r="AC1331" s="4"/>
      <c r="AD1331" s="4"/>
      <c r="AE1331" s="4"/>
    </row>
    <row r="1332" s="2" customFormat="1" ht="21.75" customHeight="1" spans="1:31">
      <c r="A1332" s="1"/>
      <c r="C1332" s="1"/>
      <c r="G1332" s="4"/>
      <c r="H1332" s="4"/>
      <c r="I1332" s="4"/>
      <c r="J1332" s="4"/>
      <c r="K1332" s="4"/>
      <c r="L1332" s="4"/>
      <c r="M1332" s="4"/>
      <c r="N1332" s="4"/>
      <c r="O1332" s="4"/>
      <c r="P1332" s="4"/>
      <c r="Q1332" s="4"/>
      <c r="R1332" s="4"/>
      <c r="S1332" s="4"/>
      <c r="T1332" s="4"/>
      <c r="U1332" s="4"/>
      <c r="V1332" s="4"/>
      <c r="W1332" s="4"/>
      <c r="X1332" s="4"/>
      <c r="Y1332" s="4"/>
      <c r="Z1332" s="4"/>
      <c r="AA1332" s="4"/>
      <c r="AB1332" s="4"/>
      <c r="AC1332" s="4"/>
      <c r="AD1332" s="4"/>
      <c r="AE1332" s="4"/>
    </row>
    <row r="1333" s="2" customFormat="1" ht="21.75" customHeight="1" spans="1:31">
      <c r="A1333" s="1"/>
      <c r="C1333" s="1"/>
      <c r="G1333" s="4"/>
      <c r="H1333" s="4"/>
      <c r="I1333" s="4"/>
      <c r="J1333" s="4"/>
      <c r="K1333" s="4"/>
      <c r="L1333" s="4"/>
      <c r="M1333" s="4"/>
      <c r="N1333" s="4"/>
      <c r="O1333" s="4"/>
      <c r="P1333" s="4"/>
      <c r="Q1333" s="4"/>
      <c r="R1333" s="4"/>
      <c r="S1333" s="4"/>
      <c r="T1333" s="4"/>
      <c r="U1333" s="4"/>
      <c r="V1333" s="4"/>
      <c r="W1333" s="4"/>
      <c r="X1333" s="4"/>
      <c r="Y1333" s="4"/>
      <c r="Z1333" s="4"/>
      <c r="AA1333" s="4"/>
      <c r="AB1333" s="4"/>
      <c r="AC1333" s="4"/>
      <c r="AD1333" s="4"/>
      <c r="AE1333" s="4"/>
    </row>
    <row r="1334" s="2" customFormat="1" ht="21.75" customHeight="1" spans="1:31">
      <c r="A1334" s="1"/>
      <c r="C1334" s="1"/>
      <c r="G1334" s="4"/>
      <c r="H1334" s="4"/>
      <c r="I1334" s="4"/>
      <c r="J1334" s="4"/>
      <c r="K1334" s="4"/>
      <c r="L1334" s="4"/>
      <c r="M1334" s="4"/>
      <c r="N1334" s="4"/>
      <c r="O1334" s="4"/>
      <c r="P1334" s="4"/>
      <c r="Q1334" s="4"/>
      <c r="R1334" s="4"/>
      <c r="S1334" s="4"/>
      <c r="T1334" s="4"/>
      <c r="U1334" s="4"/>
      <c r="V1334" s="4"/>
      <c r="W1334" s="4"/>
      <c r="X1334" s="4"/>
      <c r="Y1334" s="4"/>
      <c r="Z1334" s="4"/>
      <c r="AA1334" s="4"/>
      <c r="AB1334" s="4"/>
      <c r="AC1334" s="4"/>
      <c r="AD1334" s="4"/>
      <c r="AE1334" s="4"/>
    </row>
    <row r="1335" s="2" customFormat="1" ht="21.75" customHeight="1" spans="1:31">
      <c r="A1335" s="1"/>
      <c r="C1335" s="1"/>
      <c r="G1335" s="4"/>
      <c r="H1335" s="4"/>
      <c r="I1335" s="4"/>
      <c r="J1335" s="4"/>
      <c r="K1335" s="4"/>
      <c r="L1335" s="4"/>
      <c r="M1335" s="4"/>
      <c r="N1335" s="4"/>
      <c r="O1335" s="4"/>
      <c r="P1335" s="4"/>
      <c r="Q1335" s="4"/>
      <c r="R1335" s="4"/>
      <c r="S1335" s="4"/>
      <c r="T1335" s="4"/>
      <c r="U1335" s="4"/>
      <c r="V1335" s="4"/>
      <c r="W1335" s="4"/>
      <c r="X1335" s="4"/>
      <c r="Y1335" s="4"/>
      <c r="Z1335" s="4"/>
      <c r="AA1335" s="4"/>
      <c r="AB1335" s="4"/>
      <c r="AC1335" s="4"/>
      <c r="AD1335" s="4"/>
      <c r="AE1335" s="4"/>
    </row>
    <row r="1336" s="2" customFormat="1" ht="21.75" customHeight="1" spans="1:31">
      <c r="A1336" s="1"/>
      <c r="C1336" s="1"/>
      <c r="G1336" s="4"/>
      <c r="H1336" s="4"/>
      <c r="I1336" s="4"/>
      <c r="J1336" s="4"/>
      <c r="K1336" s="4"/>
      <c r="L1336" s="4"/>
      <c r="M1336" s="4"/>
      <c r="N1336" s="4"/>
      <c r="O1336" s="4"/>
      <c r="P1336" s="4"/>
      <c r="Q1336" s="4"/>
      <c r="R1336" s="4"/>
      <c r="S1336" s="4"/>
      <c r="T1336" s="4"/>
      <c r="U1336" s="4"/>
      <c r="V1336" s="4"/>
      <c r="W1336" s="4"/>
      <c r="X1336" s="4"/>
      <c r="Y1336" s="4"/>
      <c r="Z1336" s="4"/>
      <c r="AA1336" s="4"/>
      <c r="AB1336" s="4"/>
      <c r="AC1336" s="4"/>
      <c r="AD1336" s="4"/>
      <c r="AE1336" s="4"/>
    </row>
    <row r="1337" s="2" customFormat="1" ht="21.75" customHeight="1" spans="1:31">
      <c r="A1337" s="1"/>
      <c r="C1337" s="1"/>
      <c r="G1337" s="4"/>
      <c r="H1337" s="4"/>
      <c r="I1337" s="4"/>
      <c r="J1337" s="4"/>
      <c r="K1337" s="4"/>
      <c r="L1337" s="4"/>
      <c r="M1337" s="4"/>
      <c r="N1337" s="4"/>
      <c r="O1337" s="4"/>
      <c r="P1337" s="4"/>
      <c r="Q1337" s="4"/>
      <c r="R1337" s="4"/>
      <c r="S1337" s="4"/>
      <c r="T1337" s="4"/>
      <c r="U1337" s="4"/>
      <c r="V1337" s="4"/>
      <c r="W1337" s="4"/>
      <c r="X1337" s="4"/>
      <c r="Y1337" s="4"/>
      <c r="Z1337" s="4"/>
      <c r="AA1337" s="4"/>
      <c r="AB1337" s="4"/>
      <c r="AC1337" s="4"/>
      <c r="AD1337" s="4"/>
      <c r="AE1337" s="4"/>
    </row>
    <row r="1338" s="2" customFormat="1" ht="21.75" customHeight="1" spans="1:31">
      <c r="A1338" s="1"/>
      <c r="C1338" s="1"/>
      <c r="G1338" s="4"/>
      <c r="H1338" s="4"/>
      <c r="I1338" s="4"/>
      <c r="J1338" s="4"/>
      <c r="K1338" s="4"/>
      <c r="L1338" s="4"/>
      <c r="M1338" s="4"/>
      <c r="N1338" s="4"/>
      <c r="O1338" s="4"/>
      <c r="P1338" s="4"/>
      <c r="Q1338" s="4"/>
      <c r="R1338" s="4"/>
      <c r="S1338" s="4"/>
      <c r="T1338" s="4"/>
      <c r="U1338" s="4"/>
      <c r="V1338" s="4"/>
      <c r="W1338" s="4"/>
      <c r="X1338" s="4"/>
      <c r="Y1338" s="4"/>
      <c r="Z1338" s="4"/>
      <c r="AA1338" s="4"/>
      <c r="AB1338" s="4"/>
      <c r="AC1338" s="4"/>
      <c r="AD1338" s="4"/>
      <c r="AE1338" s="4"/>
    </row>
    <row r="1339" s="2" customFormat="1" ht="21.75" customHeight="1" spans="1:31">
      <c r="A1339" s="1"/>
      <c r="C1339" s="1"/>
      <c r="G1339" s="4"/>
      <c r="H1339" s="4"/>
      <c r="I1339" s="4"/>
      <c r="J1339" s="4"/>
      <c r="K1339" s="4"/>
      <c r="L1339" s="4"/>
      <c r="M1339" s="4"/>
      <c r="N1339" s="4"/>
      <c r="O1339" s="4"/>
      <c r="P1339" s="4"/>
      <c r="Q1339" s="4"/>
      <c r="R1339" s="4"/>
      <c r="S1339" s="4"/>
      <c r="T1339" s="4"/>
      <c r="U1339" s="4"/>
      <c r="V1339" s="4"/>
      <c r="W1339" s="4"/>
      <c r="X1339" s="4"/>
      <c r="Y1339" s="4"/>
      <c r="Z1339" s="4"/>
      <c r="AA1339" s="4"/>
      <c r="AB1339" s="4"/>
      <c r="AC1339" s="4"/>
      <c r="AD1339" s="4"/>
      <c r="AE1339" s="4"/>
    </row>
    <row r="1340" s="2" customFormat="1" ht="21.75" customHeight="1" spans="1:31">
      <c r="A1340" s="1"/>
      <c r="C1340" s="1"/>
      <c r="G1340" s="4"/>
      <c r="H1340" s="4"/>
      <c r="I1340" s="4"/>
      <c r="J1340" s="4"/>
      <c r="K1340" s="4"/>
      <c r="L1340" s="4"/>
      <c r="M1340" s="4"/>
      <c r="N1340" s="4"/>
      <c r="O1340" s="4"/>
      <c r="P1340" s="4"/>
      <c r="Q1340" s="4"/>
      <c r="R1340" s="4"/>
      <c r="S1340" s="4"/>
      <c r="T1340" s="4"/>
      <c r="U1340" s="4"/>
      <c r="V1340" s="4"/>
      <c r="W1340" s="4"/>
      <c r="X1340" s="4"/>
      <c r="Y1340" s="4"/>
      <c r="Z1340" s="4"/>
      <c r="AA1340" s="4"/>
      <c r="AB1340" s="4"/>
      <c r="AC1340" s="4"/>
      <c r="AD1340" s="4"/>
      <c r="AE1340" s="4"/>
    </row>
    <row r="1341" s="2" customFormat="1" ht="21.75" customHeight="1" spans="1:31">
      <c r="A1341" s="1"/>
      <c r="C1341" s="1"/>
      <c r="G1341" s="4"/>
      <c r="H1341" s="4"/>
      <c r="I1341" s="4"/>
      <c r="J1341" s="4"/>
      <c r="K1341" s="4"/>
      <c r="L1341" s="4"/>
      <c r="M1341" s="4"/>
      <c r="N1341" s="4"/>
      <c r="O1341" s="4"/>
      <c r="P1341" s="4"/>
      <c r="Q1341" s="4"/>
      <c r="R1341" s="4"/>
      <c r="S1341" s="4"/>
      <c r="T1341" s="4"/>
      <c r="U1341" s="4"/>
      <c r="V1341" s="4"/>
      <c r="W1341" s="4"/>
      <c r="X1341" s="4"/>
      <c r="Y1341" s="4"/>
      <c r="Z1341" s="4"/>
      <c r="AA1341" s="4"/>
      <c r="AB1341" s="4"/>
      <c r="AC1341" s="4"/>
      <c r="AD1341" s="4"/>
      <c r="AE1341" s="4"/>
    </row>
    <row r="1342" s="2" customFormat="1" ht="21.75" customHeight="1" spans="1:31">
      <c r="A1342" s="1"/>
      <c r="C1342" s="1"/>
      <c r="G1342" s="4"/>
      <c r="H1342" s="4"/>
      <c r="I1342" s="4"/>
      <c r="J1342" s="4"/>
      <c r="K1342" s="4"/>
      <c r="L1342" s="4"/>
      <c r="M1342" s="4"/>
      <c r="N1342" s="4"/>
      <c r="O1342" s="4"/>
      <c r="P1342" s="4"/>
      <c r="Q1342" s="4"/>
      <c r="R1342" s="4"/>
      <c r="S1342" s="4"/>
      <c r="T1342" s="4"/>
      <c r="U1342" s="4"/>
      <c r="V1342" s="4"/>
      <c r="W1342" s="4"/>
      <c r="X1342" s="4"/>
      <c r="Y1342" s="4"/>
      <c r="Z1342" s="4"/>
      <c r="AA1342" s="4"/>
      <c r="AB1342" s="4"/>
      <c r="AC1342" s="4"/>
      <c r="AD1342" s="4"/>
      <c r="AE1342" s="4"/>
    </row>
    <row r="1343" s="2" customFormat="1" ht="21.75" customHeight="1" spans="1:31">
      <c r="A1343" s="1"/>
      <c r="C1343" s="1"/>
      <c r="G1343" s="4"/>
      <c r="H1343" s="4"/>
      <c r="I1343" s="4"/>
      <c r="J1343" s="4"/>
      <c r="K1343" s="4"/>
      <c r="L1343" s="4"/>
      <c r="M1343" s="4"/>
      <c r="N1343" s="4"/>
      <c r="O1343" s="4"/>
      <c r="P1343" s="4"/>
      <c r="Q1343" s="4"/>
      <c r="R1343" s="4"/>
      <c r="S1343" s="4"/>
      <c r="T1343" s="4"/>
      <c r="U1343" s="4"/>
      <c r="V1343" s="4"/>
      <c r="W1343" s="4"/>
      <c r="X1343" s="4"/>
      <c r="Y1343" s="4"/>
      <c r="Z1343" s="4"/>
      <c r="AA1343" s="4"/>
      <c r="AB1343" s="4"/>
      <c r="AC1343" s="4"/>
      <c r="AD1343" s="4"/>
      <c r="AE1343" s="4"/>
    </row>
    <row r="1344" s="2" customFormat="1" ht="21.75" customHeight="1" spans="1:31">
      <c r="A1344" s="1"/>
      <c r="C1344" s="1"/>
      <c r="G1344" s="4"/>
      <c r="H1344" s="4"/>
      <c r="I1344" s="4"/>
      <c r="J1344" s="4"/>
      <c r="K1344" s="4"/>
      <c r="L1344" s="4"/>
      <c r="M1344" s="4"/>
      <c r="N1344" s="4"/>
      <c r="O1344" s="4"/>
      <c r="P1344" s="4"/>
      <c r="Q1344" s="4"/>
      <c r="R1344" s="4"/>
      <c r="S1344" s="4"/>
      <c r="T1344" s="4"/>
      <c r="U1344" s="4"/>
      <c r="V1344" s="4"/>
      <c r="W1344" s="4"/>
      <c r="X1344" s="4"/>
      <c r="Y1344" s="4"/>
      <c r="Z1344" s="4"/>
      <c r="AA1344" s="4"/>
      <c r="AB1344" s="4"/>
      <c r="AC1344" s="4"/>
      <c r="AD1344" s="4"/>
      <c r="AE1344" s="4"/>
    </row>
    <row r="1345" s="2" customFormat="1" ht="21.75" customHeight="1" spans="1:31">
      <c r="A1345" s="1"/>
      <c r="C1345" s="1"/>
      <c r="G1345" s="4"/>
      <c r="H1345" s="4"/>
      <c r="I1345" s="4"/>
      <c r="J1345" s="4"/>
      <c r="K1345" s="4"/>
      <c r="L1345" s="4"/>
      <c r="M1345" s="4"/>
      <c r="N1345" s="4"/>
      <c r="O1345" s="4"/>
      <c r="P1345" s="4"/>
      <c r="Q1345" s="4"/>
      <c r="R1345" s="4"/>
      <c r="S1345" s="4"/>
      <c r="T1345" s="4"/>
      <c r="U1345" s="4"/>
      <c r="V1345" s="4"/>
      <c r="W1345" s="4"/>
      <c r="X1345" s="4"/>
      <c r="Y1345" s="4"/>
      <c r="Z1345" s="4"/>
      <c r="AA1345" s="4"/>
      <c r="AB1345" s="4"/>
      <c r="AC1345" s="4"/>
      <c r="AD1345" s="4"/>
      <c r="AE1345" s="4"/>
    </row>
    <row r="1346" s="2" customFormat="1" ht="21.75" customHeight="1" spans="1:31">
      <c r="A1346" s="1"/>
      <c r="C1346" s="1"/>
      <c r="G1346" s="4"/>
      <c r="H1346" s="4"/>
      <c r="I1346" s="4"/>
      <c r="J1346" s="4"/>
      <c r="K1346" s="4"/>
      <c r="L1346" s="4"/>
      <c r="M1346" s="4"/>
      <c r="N1346" s="4"/>
      <c r="O1346" s="4"/>
      <c r="P1346" s="4"/>
      <c r="Q1346" s="4"/>
      <c r="R1346" s="4"/>
      <c r="S1346" s="4"/>
      <c r="T1346" s="4"/>
      <c r="U1346" s="4"/>
      <c r="V1346" s="4"/>
      <c r="W1346" s="4"/>
      <c r="X1346" s="4"/>
      <c r="Y1346" s="4"/>
      <c r="Z1346" s="4"/>
      <c r="AA1346" s="4"/>
      <c r="AB1346" s="4"/>
      <c r="AC1346" s="4"/>
      <c r="AD1346" s="4"/>
      <c r="AE1346" s="4"/>
    </row>
    <row r="1347" s="2" customFormat="1" ht="21.75" customHeight="1" spans="1:31">
      <c r="A1347" s="1"/>
      <c r="C1347" s="1"/>
      <c r="G1347" s="4"/>
      <c r="H1347" s="4"/>
      <c r="I1347" s="4"/>
      <c r="J1347" s="4"/>
      <c r="K1347" s="4"/>
      <c r="L1347" s="4"/>
      <c r="M1347" s="4"/>
      <c r="N1347" s="4"/>
      <c r="O1347" s="4"/>
      <c r="P1347" s="4"/>
      <c r="Q1347" s="4"/>
      <c r="R1347" s="4"/>
      <c r="S1347" s="4"/>
      <c r="T1347" s="4"/>
      <c r="U1347" s="4"/>
      <c r="V1347" s="4"/>
      <c r="W1347" s="4"/>
      <c r="X1347" s="4"/>
      <c r="Y1347" s="4"/>
      <c r="Z1347" s="4"/>
      <c r="AA1347" s="4"/>
      <c r="AB1347" s="4"/>
      <c r="AC1347" s="4"/>
      <c r="AD1347" s="4"/>
      <c r="AE1347" s="4"/>
    </row>
    <row r="1348" s="2" customFormat="1" ht="21.75" customHeight="1" spans="1:31">
      <c r="A1348" s="1"/>
      <c r="C1348" s="1"/>
      <c r="G1348" s="4"/>
      <c r="H1348" s="4"/>
      <c r="I1348" s="4"/>
      <c r="J1348" s="4"/>
      <c r="K1348" s="4"/>
      <c r="L1348" s="4"/>
      <c r="M1348" s="4"/>
      <c r="N1348" s="4"/>
      <c r="O1348" s="4"/>
      <c r="P1348" s="4"/>
      <c r="Q1348" s="4"/>
      <c r="R1348" s="4"/>
      <c r="S1348" s="4"/>
      <c r="T1348" s="4"/>
      <c r="U1348" s="4"/>
      <c r="V1348" s="4"/>
      <c r="W1348" s="4"/>
      <c r="X1348" s="4"/>
      <c r="Y1348" s="4"/>
      <c r="Z1348" s="4"/>
      <c r="AA1348" s="4"/>
      <c r="AB1348" s="4"/>
      <c r="AC1348" s="4"/>
      <c r="AD1348" s="4"/>
      <c r="AE1348" s="4"/>
    </row>
    <row r="1349" s="2" customFormat="1" ht="21.75" customHeight="1" spans="1:31">
      <c r="A1349" s="1"/>
      <c r="C1349" s="1"/>
      <c r="G1349" s="4"/>
      <c r="H1349" s="4"/>
      <c r="I1349" s="4"/>
      <c r="J1349" s="4"/>
      <c r="K1349" s="4"/>
      <c r="L1349" s="4"/>
      <c r="M1349" s="4"/>
      <c r="N1349" s="4"/>
      <c r="O1349" s="4"/>
      <c r="P1349" s="4"/>
      <c r="Q1349" s="4"/>
      <c r="R1349" s="4"/>
      <c r="S1349" s="4"/>
      <c r="T1349" s="4"/>
      <c r="U1349" s="4"/>
      <c r="V1349" s="4"/>
      <c r="W1349" s="4"/>
      <c r="X1349" s="4"/>
      <c r="Y1349" s="4"/>
      <c r="Z1349" s="4"/>
      <c r="AA1349" s="4"/>
      <c r="AB1349" s="4"/>
      <c r="AC1349" s="4"/>
      <c r="AD1349" s="4"/>
      <c r="AE1349" s="4"/>
    </row>
    <row r="1350" s="2" customFormat="1" ht="21.75" customHeight="1" spans="1:31">
      <c r="A1350" s="1"/>
      <c r="C1350" s="1"/>
      <c r="G1350" s="4"/>
      <c r="H1350" s="4"/>
      <c r="I1350" s="4"/>
      <c r="J1350" s="4"/>
      <c r="K1350" s="4"/>
      <c r="L1350" s="4"/>
      <c r="M1350" s="4"/>
      <c r="N1350" s="4"/>
      <c r="O1350" s="4"/>
      <c r="P1350" s="4"/>
      <c r="Q1350" s="4"/>
      <c r="R1350" s="4"/>
      <c r="S1350" s="4"/>
      <c r="T1350" s="4"/>
      <c r="U1350" s="4"/>
      <c r="V1350" s="4"/>
      <c r="W1350" s="4"/>
      <c r="X1350" s="4"/>
      <c r="Y1350" s="4"/>
      <c r="Z1350" s="4"/>
      <c r="AA1350" s="4"/>
      <c r="AB1350" s="4"/>
      <c r="AC1350" s="4"/>
      <c r="AD1350" s="4"/>
      <c r="AE1350" s="4"/>
    </row>
    <row r="1351" s="2" customFormat="1" ht="21.75" customHeight="1" spans="1:31">
      <c r="A1351" s="1"/>
      <c r="C1351" s="1"/>
      <c r="G1351" s="4"/>
      <c r="H1351" s="4"/>
      <c r="I1351" s="4"/>
      <c r="J1351" s="4"/>
      <c r="K1351" s="4"/>
      <c r="L1351" s="4"/>
      <c r="M1351" s="4"/>
      <c r="N1351" s="4"/>
      <c r="O1351" s="4"/>
      <c r="P1351" s="4"/>
      <c r="Q1351" s="4"/>
      <c r="R1351" s="4"/>
      <c r="S1351" s="4"/>
      <c r="T1351" s="4"/>
      <c r="U1351" s="4"/>
      <c r="V1351" s="4"/>
      <c r="W1351" s="4"/>
      <c r="X1351" s="4"/>
      <c r="Y1351" s="4"/>
      <c r="Z1351" s="4"/>
      <c r="AA1351" s="4"/>
      <c r="AB1351" s="4"/>
      <c r="AC1351" s="4"/>
      <c r="AD1351" s="4"/>
      <c r="AE1351" s="4"/>
    </row>
    <row r="1352" s="2" customFormat="1" ht="21.75" customHeight="1" spans="1:31">
      <c r="A1352" s="1"/>
      <c r="C1352" s="1"/>
      <c r="G1352" s="4"/>
      <c r="H1352" s="4"/>
      <c r="I1352" s="4"/>
      <c r="J1352" s="4"/>
      <c r="K1352" s="4"/>
      <c r="L1352" s="4"/>
      <c r="M1352" s="4"/>
      <c r="N1352" s="4"/>
      <c r="O1352" s="4"/>
      <c r="P1352" s="4"/>
      <c r="Q1352" s="4"/>
      <c r="R1352" s="4"/>
      <c r="S1352" s="4"/>
      <c r="T1352" s="4"/>
      <c r="U1352" s="4"/>
      <c r="V1352" s="4"/>
      <c r="W1352" s="4"/>
      <c r="X1352" s="4"/>
      <c r="Y1352" s="4"/>
      <c r="Z1352" s="4"/>
      <c r="AA1352" s="4"/>
      <c r="AB1352" s="4"/>
      <c r="AC1352" s="4"/>
      <c r="AD1352" s="4"/>
      <c r="AE1352" s="4"/>
    </row>
    <row r="1353" s="2" customFormat="1" ht="21.75" customHeight="1" spans="1:31">
      <c r="A1353" s="1"/>
      <c r="C1353" s="1"/>
      <c r="G1353" s="4"/>
      <c r="H1353" s="4"/>
      <c r="I1353" s="4"/>
      <c r="J1353" s="4"/>
      <c r="K1353" s="4"/>
      <c r="L1353" s="4"/>
      <c r="M1353" s="4"/>
      <c r="N1353" s="4"/>
      <c r="O1353" s="4"/>
      <c r="P1353" s="4"/>
      <c r="Q1353" s="4"/>
      <c r="R1353" s="4"/>
      <c r="S1353" s="4"/>
      <c r="T1353" s="4"/>
      <c r="U1353" s="4"/>
      <c r="V1353" s="4"/>
      <c r="W1353" s="4"/>
      <c r="X1353" s="4"/>
      <c r="Y1353" s="4"/>
      <c r="Z1353" s="4"/>
      <c r="AA1353" s="4"/>
      <c r="AB1353" s="4"/>
      <c r="AC1353" s="4"/>
      <c r="AD1353" s="4"/>
      <c r="AE1353" s="4"/>
    </row>
    <row r="1354" s="2" customFormat="1" ht="21.75" customHeight="1" spans="1:31">
      <c r="A1354" s="1"/>
      <c r="C1354" s="1"/>
      <c r="G1354" s="4"/>
      <c r="H1354" s="4"/>
      <c r="I1354" s="4"/>
      <c r="J1354" s="4"/>
      <c r="K1354" s="4"/>
      <c r="L1354" s="4"/>
      <c r="M1354" s="4"/>
      <c r="N1354" s="4"/>
      <c r="O1354" s="4"/>
      <c r="P1354" s="4"/>
      <c r="Q1354" s="4"/>
      <c r="R1354" s="4"/>
      <c r="S1354" s="4"/>
      <c r="T1354" s="4"/>
      <c r="U1354" s="4"/>
      <c r="V1354" s="4"/>
      <c r="W1354" s="4"/>
      <c r="X1354" s="4"/>
      <c r="Y1354" s="4"/>
      <c r="Z1354" s="4"/>
      <c r="AA1354" s="4"/>
      <c r="AB1354" s="4"/>
      <c r="AC1354" s="4"/>
      <c r="AD1354" s="4"/>
      <c r="AE1354" s="4"/>
    </row>
    <row r="1355" s="2" customFormat="1" ht="21.75" customHeight="1" spans="1:31">
      <c r="A1355" s="1"/>
      <c r="C1355" s="1"/>
      <c r="G1355" s="4"/>
      <c r="H1355" s="4"/>
      <c r="I1355" s="4"/>
      <c r="J1355" s="4"/>
      <c r="K1355" s="4"/>
      <c r="L1355" s="4"/>
      <c r="M1355" s="4"/>
      <c r="N1355" s="4"/>
      <c r="O1355" s="4"/>
      <c r="P1355" s="4"/>
      <c r="Q1355" s="4"/>
      <c r="R1355" s="4"/>
      <c r="S1355" s="4"/>
      <c r="T1355" s="4"/>
      <c r="U1355" s="4"/>
      <c r="V1355" s="4"/>
      <c r="W1355" s="4"/>
      <c r="X1355" s="4"/>
      <c r="Y1355" s="4"/>
      <c r="Z1355" s="4"/>
      <c r="AA1355" s="4"/>
      <c r="AB1355" s="4"/>
      <c r="AC1355" s="4"/>
      <c r="AD1355" s="4"/>
      <c r="AE1355" s="4"/>
    </row>
    <row r="1356" s="2" customFormat="1" ht="21.75" customHeight="1" spans="1:31">
      <c r="A1356" s="1"/>
      <c r="C1356" s="1"/>
      <c r="G1356" s="4"/>
      <c r="H1356" s="4"/>
      <c r="I1356" s="4"/>
      <c r="J1356" s="4"/>
      <c r="K1356" s="4"/>
      <c r="L1356" s="4"/>
      <c r="M1356" s="4"/>
      <c r="N1356" s="4"/>
      <c r="O1356" s="4"/>
      <c r="P1356" s="4"/>
      <c r="Q1356" s="4"/>
      <c r="R1356" s="4"/>
      <c r="S1356" s="4"/>
      <c r="T1356" s="4"/>
      <c r="U1356" s="4"/>
      <c r="V1356" s="4"/>
      <c r="W1356" s="4"/>
      <c r="X1356" s="4"/>
      <c r="Y1356" s="4"/>
      <c r="Z1356" s="4"/>
      <c r="AA1356" s="4"/>
      <c r="AB1356" s="4"/>
      <c r="AC1356" s="4"/>
      <c r="AD1356" s="4"/>
      <c r="AE1356" s="4"/>
    </row>
    <row r="1357" s="2" customFormat="1" ht="21.75" customHeight="1" spans="1:31">
      <c r="A1357" s="1"/>
      <c r="C1357" s="1"/>
      <c r="G1357" s="4"/>
      <c r="H1357" s="4"/>
      <c r="I1357" s="4"/>
      <c r="J1357" s="4"/>
      <c r="K1357" s="4"/>
      <c r="L1357" s="4"/>
      <c r="M1357" s="4"/>
      <c r="N1357" s="4"/>
      <c r="O1357" s="4"/>
      <c r="P1357" s="4"/>
      <c r="Q1357" s="4"/>
      <c r="R1357" s="4"/>
      <c r="S1357" s="4"/>
      <c r="T1357" s="4"/>
      <c r="U1357" s="4"/>
      <c r="V1357" s="4"/>
      <c r="W1357" s="4"/>
      <c r="X1357" s="4"/>
      <c r="Y1357" s="4"/>
      <c r="Z1357" s="4"/>
      <c r="AA1357" s="4"/>
      <c r="AB1357" s="4"/>
      <c r="AC1357" s="4"/>
      <c r="AD1357" s="4"/>
      <c r="AE1357" s="4"/>
    </row>
    <row r="1358" s="2" customFormat="1" ht="21.75" customHeight="1" spans="1:31">
      <c r="A1358" s="1"/>
      <c r="C1358" s="1"/>
      <c r="G1358" s="4"/>
      <c r="H1358" s="4"/>
      <c r="I1358" s="4"/>
      <c r="J1358" s="4"/>
      <c r="K1358" s="4"/>
      <c r="L1358" s="4"/>
      <c r="M1358" s="4"/>
      <c r="N1358" s="4"/>
      <c r="O1358" s="4"/>
      <c r="P1358" s="4"/>
      <c r="Q1358" s="4"/>
      <c r="R1358" s="4"/>
      <c r="S1358" s="4"/>
      <c r="T1358" s="4"/>
      <c r="U1358" s="4"/>
      <c r="V1358" s="4"/>
      <c r="W1358" s="4"/>
      <c r="X1358" s="4"/>
      <c r="Y1358" s="4"/>
      <c r="Z1358" s="4"/>
      <c r="AA1358" s="4"/>
      <c r="AB1358" s="4"/>
      <c r="AC1358" s="4"/>
      <c r="AD1358" s="4"/>
      <c r="AE1358" s="4"/>
    </row>
    <row r="1359" s="2" customFormat="1" ht="21.75" customHeight="1" spans="1:31">
      <c r="A1359" s="1"/>
      <c r="C1359" s="1"/>
      <c r="G1359" s="4"/>
      <c r="H1359" s="4"/>
      <c r="I1359" s="4"/>
      <c r="J1359" s="4"/>
      <c r="K1359" s="4"/>
      <c r="L1359" s="4"/>
      <c r="M1359" s="4"/>
      <c r="N1359" s="4"/>
      <c r="O1359" s="4"/>
      <c r="P1359" s="4"/>
      <c r="Q1359" s="4"/>
      <c r="R1359" s="4"/>
      <c r="S1359" s="4"/>
      <c r="T1359" s="4"/>
      <c r="U1359" s="4"/>
      <c r="V1359" s="4"/>
      <c r="W1359" s="4"/>
      <c r="X1359" s="4"/>
      <c r="Y1359" s="4"/>
      <c r="Z1359" s="4"/>
      <c r="AA1359" s="4"/>
      <c r="AB1359" s="4"/>
      <c r="AC1359" s="4"/>
      <c r="AD1359" s="4"/>
      <c r="AE1359" s="4"/>
    </row>
    <row r="1360" s="2" customFormat="1" ht="21.75" customHeight="1" spans="1:31">
      <c r="A1360" s="1"/>
      <c r="C1360" s="1"/>
      <c r="G1360" s="4"/>
      <c r="H1360" s="4"/>
      <c r="I1360" s="4"/>
      <c r="J1360" s="4"/>
      <c r="K1360" s="4"/>
      <c r="L1360" s="4"/>
      <c r="M1360" s="4"/>
      <c r="N1360" s="4"/>
      <c r="O1360" s="4"/>
      <c r="P1360" s="4"/>
      <c r="Q1360" s="4"/>
      <c r="R1360" s="4"/>
      <c r="S1360" s="4"/>
      <c r="T1360" s="4"/>
      <c r="U1360" s="4"/>
      <c r="V1360" s="4"/>
      <c r="W1360" s="4"/>
      <c r="X1360" s="4"/>
      <c r="Y1360" s="4"/>
      <c r="Z1360" s="4"/>
      <c r="AA1360" s="4"/>
      <c r="AB1360" s="4"/>
      <c r="AC1360" s="4"/>
      <c r="AD1360" s="4"/>
      <c r="AE1360" s="4"/>
    </row>
    <row r="1361" s="2" customFormat="1" ht="21.75" customHeight="1" spans="1:31">
      <c r="A1361" s="1"/>
      <c r="C1361" s="1"/>
      <c r="G1361" s="4"/>
      <c r="H1361" s="4"/>
      <c r="I1361" s="4"/>
      <c r="J1361" s="4"/>
      <c r="K1361" s="4"/>
      <c r="L1361" s="4"/>
      <c r="M1361" s="4"/>
      <c r="N1361" s="4"/>
      <c r="O1361" s="4"/>
      <c r="P1361" s="4"/>
      <c r="Q1361" s="4"/>
      <c r="R1361" s="4"/>
      <c r="S1361" s="4"/>
      <c r="T1361" s="4"/>
      <c r="U1361" s="4"/>
      <c r="V1361" s="4"/>
      <c r="W1361" s="4"/>
      <c r="X1361" s="4"/>
      <c r="Y1361" s="4"/>
      <c r="Z1361" s="4"/>
      <c r="AA1361" s="4"/>
      <c r="AB1361" s="4"/>
      <c r="AC1361" s="4"/>
      <c r="AD1361" s="4"/>
      <c r="AE1361" s="4"/>
    </row>
    <row r="1362" s="2" customFormat="1" ht="21.75" customHeight="1" spans="1:31">
      <c r="A1362" s="1"/>
      <c r="C1362" s="1"/>
      <c r="G1362" s="4"/>
      <c r="H1362" s="4"/>
      <c r="I1362" s="4"/>
      <c r="J1362" s="4"/>
      <c r="K1362" s="4"/>
      <c r="L1362" s="4"/>
      <c r="M1362" s="4"/>
      <c r="N1362" s="4"/>
      <c r="O1362" s="4"/>
      <c r="P1362" s="4"/>
      <c r="Q1362" s="4"/>
      <c r="R1362" s="4"/>
      <c r="S1362" s="4"/>
      <c r="T1362" s="4"/>
      <c r="U1362" s="4"/>
      <c r="V1362" s="4"/>
      <c r="W1362" s="4"/>
      <c r="X1362" s="4"/>
      <c r="Y1362" s="4"/>
      <c r="Z1362" s="4"/>
      <c r="AA1362" s="4"/>
      <c r="AB1362" s="4"/>
      <c r="AC1362" s="4"/>
      <c r="AD1362" s="4"/>
      <c r="AE1362" s="4"/>
    </row>
    <row r="1363" s="2" customFormat="1" ht="21.75" customHeight="1" spans="1:31">
      <c r="A1363" s="1"/>
      <c r="C1363" s="1"/>
      <c r="G1363" s="4"/>
      <c r="H1363" s="4"/>
      <c r="I1363" s="4"/>
      <c r="J1363" s="4"/>
      <c r="K1363" s="4"/>
      <c r="L1363" s="4"/>
      <c r="M1363" s="4"/>
      <c r="N1363" s="4"/>
      <c r="O1363" s="4"/>
      <c r="P1363" s="4"/>
      <c r="Q1363" s="4"/>
      <c r="R1363" s="4"/>
      <c r="S1363" s="4"/>
      <c r="T1363" s="4"/>
      <c r="U1363" s="4"/>
      <c r="V1363" s="4"/>
      <c r="W1363" s="4"/>
      <c r="X1363" s="4"/>
      <c r="Y1363" s="4"/>
      <c r="Z1363" s="4"/>
      <c r="AA1363" s="4"/>
      <c r="AB1363" s="4"/>
      <c r="AC1363" s="4"/>
      <c r="AD1363" s="4"/>
      <c r="AE1363" s="4"/>
    </row>
    <row r="1364" s="2" customFormat="1" ht="21.75" customHeight="1" spans="1:31">
      <c r="A1364" s="1"/>
      <c r="C1364" s="1"/>
      <c r="G1364" s="4"/>
      <c r="H1364" s="4"/>
      <c r="I1364" s="4"/>
      <c r="J1364" s="4"/>
      <c r="K1364" s="4"/>
      <c r="L1364" s="4"/>
      <c r="M1364" s="4"/>
      <c r="N1364" s="4"/>
      <c r="O1364" s="4"/>
      <c r="P1364" s="4"/>
      <c r="Q1364" s="4"/>
      <c r="R1364" s="4"/>
      <c r="S1364" s="4"/>
      <c r="T1364" s="4"/>
      <c r="U1364" s="4"/>
      <c r="V1364" s="4"/>
      <c r="W1364" s="4"/>
      <c r="X1364" s="4"/>
      <c r="Y1364" s="4"/>
      <c r="Z1364" s="4"/>
      <c r="AA1364" s="4"/>
      <c r="AB1364" s="4"/>
      <c r="AC1364" s="4"/>
      <c r="AD1364" s="4"/>
      <c r="AE1364" s="4"/>
    </row>
    <row r="1365" s="2" customFormat="1" ht="21.75" customHeight="1" spans="1:31">
      <c r="A1365" s="1"/>
      <c r="C1365" s="1"/>
      <c r="G1365" s="4"/>
      <c r="H1365" s="4"/>
      <c r="I1365" s="4"/>
      <c r="J1365" s="4"/>
      <c r="K1365" s="4"/>
      <c r="L1365" s="4"/>
      <c r="M1365" s="4"/>
      <c r="N1365" s="4"/>
      <c r="O1365" s="4"/>
      <c r="P1365" s="4"/>
      <c r="Q1365" s="4"/>
      <c r="R1365" s="4"/>
      <c r="S1365" s="4"/>
      <c r="T1365" s="4"/>
      <c r="U1365" s="4"/>
      <c r="V1365" s="4"/>
      <c r="W1365" s="4"/>
      <c r="X1365" s="4"/>
      <c r="Y1365" s="4"/>
      <c r="Z1365" s="4"/>
      <c r="AA1365" s="4"/>
      <c r="AB1365" s="4"/>
      <c r="AC1365" s="4"/>
      <c r="AD1365" s="4"/>
      <c r="AE1365" s="4"/>
    </row>
    <row r="1366" s="2" customFormat="1" ht="21.75" customHeight="1" spans="1:31">
      <c r="A1366" s="1"/>
      <c r="C1366" s="1"/>
      <c r="G1366" s="4"/>
      <c r="H1366" s="4"/>
      <c r="I1366" s="4"/>
      <c r="J1366" s="4"/>
      <c r="K1366" s="4"/>
      <c r="L1366" s="4"/>
      <c r="M1366" s="4"/>
      <c r="N1366" s="4"/>
      <c r="O1366" s="4"/>
      <c r="P1366" s="4"/>
      <c r="Q1366" s="4"/>
      <c r="R1366" s="4"/>
      <c r="S1366" s="4"/>
      <c r="T1366" s="4"/>
      <c r="U1366" s="4"/>
      <c r="V1366" s="4"/>
      <c r="W1366" s="4"/>
      <c r="X1366" s="4"/>
      <c r="Y1366" s="4"/>
      <c r="Z1366" s="4"/>
      <c r="AA1366" s="4"/>
      <c r="AB1366" s="4"/>
      <c r="AC1366" s="4"/>
      <c r="AD1366" s="4"/>
      <c r="AE1366" s="4"/>
    </row>
    <row r="1367" s="2" customFormat="1" ht="21.75" customHeight="1" spans="1:31">
      <c r="A1367" s="1"/>
      <c r="C1367" s="1"/>
      <c r="G1367" s="4"/>
      <c r="H1367" s="4"/>
      <c r="I1367" s="4"/>
      <c r="J1367" s="4"/>
      <c r="K1367" s="4"/>
      <c r="L1367" s="4"/>
      <c r="M1367" s="4"/>
      <c r="N1367" s="4"/>
      <c r="O1367" s="4"/>
      <c r="P1367" s="4"/>
      <c r="Q1367" s="4"/>
      <c r="R1367" s="4"/>
      <c r="S1367" s="4"/>
      <c r="T1367" s="4"/>
      <c r="U1367" s="4"/>
      <c r="V1367" s="4"/>
      <c r="W1367" s="4"/>
      <c r="X1367" s="4"/>
      <c r="Y1367" s="4"/>
      <c r="Z1367" s="4"/>
      <c r="AA1367" s="4"/>
      <c r="AB1367" s="4"/>
      <c r="AC1367" s="4"/>
      <c r="AD1367" s="4"/>
      <c r="AE1367" s="4"/>
    </row>
    <row r="1368" s="2" customFormat="1" ht="21.75" customHeight="1" spans="1:31">
      <c r="A1368" s="1"/>
      <c r="C1368" s="1"/>
      <c r="G1368" s="4"/>
      <c r="H1368" s="4"/>
      <c r="I1368" s="4"/>
      <c r="J1368" s="4"/>
      <c r="K1368" s="4"/>
      <c r="L1368" s="4"/>
      <c r="M1368" s="4"/>
      <c r="N1368" s="4"/>
      <c r="O1368" s="4"/>
      <c r="P1368" s="4"/>
      <c r="Q1368" s="4"/>
      <c r="R1368" s="4"/>
      <c r="S1368" s="4"/>
      <c r="T1368" s="4"/>
      <c r="U1368" s="4"/>
      <c r="V1368" s="4"/>
      <c r="W1368" s="4"/>
      <c r="X1368" s="4"/>
      <c r="Y1368" s="4"/>
      <c r="Z1368" s="4"/>
      <c r="AA1368" s="4"/>
      <c r="AB1368" s="4"/>
      <c r="AC1368" s="4"/>
      <c r="AD1368" s="4"/>
      <c r="AE1368" s="4"/>
    </row>
    <row r="1369" s="2" customFormat="1" ht="21.75" customHeight="1" spans="1:31">
      <c r="A1369" s="1"/>
      <c r="C1369" s="1"/>
      <c r="G1369" s="4"/>
      <c r="H1369" s="4"/>
      <c r="I1369" s="4"/>
      <c r="J1369" s="4"/>
      <c r="K1369" s="4"/>
      <c r="L1369" s="4"/>
      <c r="M1369" s="4"/>
      <c r="N1369" s="4"/>
      <c r="O1369" s="4"/>
      <c r="P1369" s="4"/>
      <c r="Q1369" s="4"/>
      <c r="R1369" s="4"/>
      <c r="S1369" s="4"/>
      <c r="T1369" s="4"/>
      <c r="U1369" s="4"/>
      <c r="V1369" s="4"/>
      <c r="W1369" s="4"/>
      <c r="X1369" s="4"/>
      <c r="Y1369" s="4"/>
      <c r="Z1369" s="4"/>
      <c r="AA1369" s="4"/>
      <c r="AB1369" s="4"/>
      <c r="AC1369" s="4"/>
      <c r="AD1369" s="4"/>
      <c r="AE1369" s="4"/>
    </row>
    <row r="1370" s="2" customFormat="1" ht="21.75" customHeight="1" spans="1:31">
      <c r="A1370" s="1"/>
      <c r="C1370" s="1"/>
      <c r="G1370" s="4"/>
      <c r="H1370" s="4"/>
      <c r="I1370" s="4"/>
      <c r="J1370" s="4"/>
      <c r="K1370" s="4"/>
      <c r="L1370" s="4"/>
      <c r="M1370" s="4"/>
      <c r="N1370" s="4"/>
      <c r="O1370" s="4"/>
      <c r="P1370" s="4"/>
      <c r="Q1370" s="4"/>
      <c r="R1370" s="4"/>
      <c r="S1370" s="4"/>
      <c r="T1370" s="4"/>
      <c r="U1370" s="4"/>
      <c r="V1370" s="4"/>
      <c r="W1370" s="4"/>
      <c r="X1370" s="4"/>
      <c r="Y1370" s="4"/>
      <c r="Z1370" s="4"/>
      <c r="AA1370" s="4"/>
      <c r="AB1370" s="4"/>
      <c r="AC1370" s="4"/>
      <c r="AD1370" s="4"/>
      <c r="AE1370" s="4"/>
    </row>
    <row r="1371" s="2" customFormat="1" ht="21.75" customHeight="1" spans="1:31">
      <c r="A1371" s="1"/>
      <c r="C1371" s="1"/>
      <c r="G1371" s="4"/>
      <c r="H1371" s="4"/>
      <c r="I1371" s="4"/>
      <c r="J1371" s="4"/>
      <c r="K1371" s="4"/>
      <c r="L1371" s="4"/>
      <c r="M1371" s="4"/>
      <c r="N1371" s="4"/>
      <c r="O1371" s="4"/>
      <c r="P1371" s="4"/>
      <c r="Q1371" s="4"/>
      <c r="R1371" s="4"/>
      <c r="S1371" s="4"/>
      <c r="T1371" s="4"/>
      <c r="U1371" s="4"/>
      <c r="V1371" s="4"/>
      <c r="W1371" s="4"/>
      <c r="X1371" s="4"/>
      <c r="Y1371" s="4"/>
      <c r="Z1371" s="4"/>
      <c r="AA1371" s="4"/>
      <c r="AB1371" s="4"/>
      <c r="AC1371" s="4"/>
      <c r="AD1371" s="4"/>
      <c r="AE1371" s="4"/>
    </row>
    <row r="1372" s="2" customFormat="1" ht="21.75" customHeight="1" spans="1:31">
      <c r="A1372" s="1"/>
      <c r="C1372" s="1"/>
      <c r="G1372" s="4"/>
      <c r="H1372" s="4"/>
      <c r="I1372" s="4"/>
      <c r="J1372" s="4"/>
      <c r="K1372" s="4"/>
      <c r="L1372" s="4"/>
      <c r="M1372" s="4"/>
      <c r="N1372" s="4"/>
      <c r="O1372" s="4"/>
      <c r="P1372" s="4"/>
      <c r="Q1372" s="4"/>
      <c r="R1372" s="4"/>
      <c r="S1372" s="4"/>
      <c r="T1372" s="4"/>
      <c r="U1372" s="4"/>
      <c r="V1372" s="4"/>
      <c r="W1372" s="4"/>
      <c r="X1372" s="4"/>
      <c r="Y1372" s="4"/>
      <c r="Z1372" s="4"/>
      <c r="AA1372" s="4"/>
      <c r="AB1372" s="4"/>
      <c r="AC1372" s="4"/>
      <c r="AD1372" s="4"/>
      <c r="AE1372" s="4"/>
    </row>
    <row r="1373" s="2" customFormat="1" ht="21.75" customHeight="1" spans="1:31">
      <c r="A1373" s="1"/>
      <c r="C1373" s="1"/>
      <c r="G1373" s="4"/>
      <c r="H1373" s="4"/>
      <c r="I1373" s="4"/>
      <c r="J1373" s="4"/>
      <c r="K1373" s="4"/>
      <c r="L1373" s="4"/>
      <c r="M1373" s="4"/>
      <c r="N1373" s="4"/>
      <c r="O1373" s="4"/>
      <c r="P1373" s="4"/>
      <c r="Q1373" s="4"/>
      <c r="R1373" s="4"/>
      <c r="S1373" s="4"/>
      <c r="T1373" s="4"/>
      <c r="U1373" s="4"/>
      <c r="V1373" s="4"/>
      <c r="W1373" s="4"/>
      <c r="X1373" s="4"/>
      <c r="Y1373" s="4"/>
      <c r="Z1373" s="4"/>
      <c r="AA1373" s="4"/>
      <c r="AB1373" s="4"/>
      <c r="AC1373" s="4"/>
      <c r="AD1373" s="4"/>
      <c r="AE1373" s="4"/>
    </row>
    <row r="1374" s="2" customFormat="1" ht="21.75" customHeight="1" spans="1:31">
      <c r="A1374" s="1"/>
      <c r="C1374" s="1"/>
      <c r="G1374" s="4"/>
      <c r="H1374" s="4"/>
      <c r="I1374" s="4"/>
      <c r="J1374" s="4"/>
      <c r="K1374" s="4"/>
      <c r="L1374" s="4"/>
      <c r="M1374" s="4"/>
      <c r="N1374" s="4"/>
      <c r="O1374" s="4"/>
      <c r="P1374" s="4"/>
      <c r="Q1374" s="4"/>
      <c r="R1374" s="4"/>
      <c r="S1374" s="4"/>
      <c r="T1374" s="4"/>
      <c r="U1374" s="4"/>
      <c r="V1374" s="4"/>
      <c r="W1374" s="4"/>
      <c r="X1374" s="4"/>
      <c r="Y1374" s="4"/>
      <c r="Z1374" s="4"/>
      <c r="AA1374" s="4"/>
      <c r="AB1374" s="4"/>
      <c r="AC1374" s="4"/>
      <c r="AD1374" s="4"/>
      <c r="AE1374" s="4"/>
    </row>
    <row r="1375" s="2" customFormat="1" ht="21.75" customHeight="1" spans="1:31">
      <c r="A1375" s="1"/>
      <c r="C1375" s="1"/>
      <c r="G1375" s="4"/>
      <c r="H1375" s="4"/>
      <c r="I1375" s="4"/>
      <c r="J1375" s="4"/>
      <c r="K1375" s="4"/>
      <c r="L1375" s="4"/>
      <c r="M1375" s="4"/>
      <c r="N1375" s="4"/>
      <c r="O1375" s="4"/>
      <c r="P1375" s="4"/>
      <c r="Q1375" s="4"/>
      <c r="R1375" s="4"/>
      <c r="S1375" s="4"/>
      <c r="T1375" s="4"/>
      <c r="U1375" s="4"/>
      <c r="V1375" s="4"/>
      <c r="W1375" s="4"/>
      <c r="X1375" s="4"/>
      <c r="Y1375" s="4"/>
      <c r="Z1375" s="4"/>
      <c r="AA1375" s="4"/>
      <c r="AB1375" s="4"/>
      <c r="AC1375" s="4"/>
      <c r="AD1375" s="4"/>
      <c r="AE1375" s="4"/>
    </row>
    <row r="1376" s="2" customFormat="1" ht="21.75" customHeight="1" spans="1:31">
      <c r="A1376" s="1"/>
      <c r="C1376" s="1"/>
      <c r="G1376" s="4"/>
      <c r="H1376" s="4"/>
      <c r="I1376" s="4"/>
      <c r="J1376" s="4"/>
      <c r="K1376" s="4"/>
      <c r="L1376" s="4"/>
      <c r="M1376" s="4"/>
      <c r="N1376" s="4"/>
      <c r="O1376" s="4"/>
      <c r="P1376" s="4"/>
      <c r="Q1376" s="4"/>
      <c r="R1376" s="4"/>
      <c r="S1376" s="4"/>
      <c r="T1376" s="4"/>
      <c r="U1376" s="4"/>
      <c r="V1376" s="4"/>
      <c r="W1376" s="4"/>
      <c r="X1376" s="4"/>
      <c r="Y1376" s="4"/>
      <c r="Z1376" s="4"/>
      <c r="AA1376" s="4"/>
      <c r="AB1376" s="4"/>
      <c r="AC1376" s="4"/>
      <c r="AD1376" s="4"/>
      <c r="AE1376" s="4"/>
    </row>
    <row r="1377" s="2" customFormat="1" ht="21.75" customHeight="1" spans="1:31">
      <c r="A1377" s="1"/>
      <c r="C1377" s="1"/>
      <c r="G1377" s="4"/>
      <c r="H1377" s="4"/>
      <c r="I1377" s="4"/>
      <c r="J1377" s="4"/>
      <c r="K1377" s="4"/>
      <c r="L1377" s="4"/>
      <c r="M1377" s="4"/>
      <c r="N1377" s="4"/>
      <c r="O1377" s="4"/>
      <c r="P1377" s="4"/>
      <c r="Q1377" s="4"/>
      <c r="R1377" s="4"/>
      <c r="S1377" s="4"/>
      <c r="T1377" s="4"/>
      <c r="U1377" s="4"/>
      <c r="V1377" s="4"/>
      <c r="W1377" s="4"/>
      <c r="X1377" s="4"/>
      <c r="Y1377" s="4"/>
      <c r="Z1377" s="4"/>
      <c r="AA1377" s="4"/>
      <c r="AB1377" s="4"/>
      <c r="AC1377" s="4"/>
      <c r="AD1377" s="4"/>
      <c r="AE1377" s="4"/>
    </row>
    <row r="1378" s="2" customFormat="1" ht="21.75" customHeight="1" spans="1:31">
      <c r="A1378" s="1"/>
      <c r="C1378" s="1"/>
      <c r="G1378" s="4"/>
      <c r="H1378" s="4"/>
      <c r="I1378" s="4"/>
      <c r="J1378" s="4"/>
      <c r="K1378" s="4"/>
      <c r="L1378" s="4"/>
      <c r="M1378" s="4"/>
      <c r="N1378" s="4"/>
      <c r="O1378" s="4"/>
      <c r="P1378" s="4"/>
      <c r="Q1378" s="4"/>
      <c r="R1378" s="4"/>
      <c r="S1378" s="4"/>
      <c r="T1378" s="4"/>
      <c r="U1378" s="4"/>
      <c r="V1378" s="4"/>
      <c r="W1378" s="4"/>
      <c r="X1378" s="4"/>
      <c r="Y1378" s="4"/>
      <c r="Z1378" s="4"/>
      <c r="AA1378" s="4"/>
      <c r="AB1378" s="4"/>
      <c r="AC1378" s="4"/>
      <c r="AD1378" s="4"/>
      <c r="AE1378" s="4"/>
    </row>
    <row r="1379" s="2" customFormat="1" ht="21.75" customHeight="1" spans="1:31">
      <c r="A1379" s="1"/>
      <c r="C1379" s="1"/>
      <c r="G1379" s="4"/>
      <c r="H1379" s="4"/>
      <c r="I1379" s="4"/>
      <c r="J1379" s="4"/>
      <c r="K1379" s="4"/>
      <c r="L1379" s="4"/>
      <c r="M1379" s="4"/>
      <c r="N1379" s="4"/>
      <c r="O1379" s="4"/>
      <c r="P1379" s="4"/>
      <c r="Q1379" s="4"/>
      <c r="R1379" s="4"/>
      <c r="S1379" s="4"/>
      <c r="T1379" s="4"/>
      <c r="U1379" s="4"/>
      <c r="V1379" s="4"/>
      <c r="W1379" s="4"/>
      <c r="X1379" s="4"/>
      <c r="Y1379" s="4"/>
      <c r="Z1379" s="4"/>
      <c r="AA1379" s="4"/>
      <c r="AB1379" s="4"/>
      <c r="AC1379" s="4"/>
      <c r="AD1379" s="4"/>
      <c r="AE1379" s="4"/>
    </row>
    <row r="1380" s="2" customFormat="1" ht="21.75" customHeight="1" spans="1:31">
      <c r="A1380" s="1"/>
      <c r="C1380" s="1"/>
      <c r="G1380" s="4"/>
      <c r="H1380" s="4"/>
      <c r="I1380" s="4"/>
      <c r="J1380" s="4"/>
      <c r="K1380" s="4"/>
      <c r="L1380" s="4"/>
      <c r="M1380" s="4"/>
      <c r="N1380" s="4"/>
      <c r="O1380" s="4"/>
      <c r="P1380" s="4"/>
      <c r="Q1380" s="4"/>
      <c r="R1380" s="4"/>
      <c r="S1380" s="4"/>
      <c r="T1380" s="4"/>
      <c r="U1380" s="4"/>
      <c r="V1380" s="4"/>
      <c r="W1380" s="4"/>
      <c r="X1380" s="4"/>
      <c r="Y1380" s="4"/>
      <c r="Z1380" s="4"/>
      <c r="AA1380" s="4"/>
      <c r="AB1380" s="4"/>
      <c r="AC1380" s="4"/>
      <c r="AD1380" s="4"/>
      <c r="AE1380" s="4"/>
    </row>
    <row r="1381" s="2" customFormat="1" ht="21.75" customHeight="1" spans="1:31">
      <c r="A1381" s="1"/>
      <c r="C1381" s="1"/>
      <c r="G1381" s="4"/>
      <c r="H1381" s="4"/>
      <c r="I1381" s="4"/>
      <c r="J1381" s="4"/>
      <c r="K1381" s="4"/>
      <c r="L1381" s="4"/>
      <c r="M1381" s="4"/>
      <c r="N1381" s="4"/>
      <c r="O1381" s="4"/>
      <c r="P1381" s="4"/>
      <c r="Q1381" s="4"/>
      <c r="R1381" s="4"/>
      <c r="S1381" s="4"/>
      <c r="T1381" s="4"/>
      <c r="U1381" s="4"/>
      <c r="V1381" s="4"/>
      <c r="W1381" s="4"/>
      <c r="X1381" s="4"/>
      <c r="Y1381" s="4"/>
      <c r="Z1381" s="4"/>
      <c r="AA1381" s="4"/>
      <c r="AB1381" s="4"/>
      <c r="AC1381" s="4"/>
      <c r="AD1381" s="4"/>
      <c r="AE1381" s="4"/>
    </row>
    <row r="1382" s="2" customFormat="1" ht="26.25" customHeight="1" spans="1:31">
      <c r="A1382" s="1"/>
      <c r="C1382" s="1"/>
      <c r="G1382" s="4"/>
      <c r="H1382" s="4"/>
      <c r="I1382" s="4"/>
      <c r="J1382" s="4"/>
      <c r="K1382" s="4"/>
      <c r="L1382" s="4"/>
      <c r="M1382" s="4"/>
      <c r="N1382" s="4"/>
      <c r="O1382" s="4"/>
      <c r="P1382" s="4"/>
      <c r="Q1382" s="4"/>
      <c r="R1382" s="4"/>
      <c r="S1382" s="4"/>
      <c r="T1382" s="4"/>
      <c r="U1382" s="4"/>
      <c r="V1382" s="4"/>
      <c r="W1382" s="4"/>
      <c r="X1382" s="4"/>
      <c r="Y1382" s="4"/>
      <c r="Z1382" s="4"/>
      <c r="AA1382" s="4"/>
      <c r="AB1382" s="4"/>
      <c r="AC1382" s="4"/>
      <c r="AD1382" s="4"/>
      <c r="AE1382" s="4"/>
    </row>
  </sheetData>
  <mergeCells count="1">
    <mergeCell ref="A3:E3"/>
  </mergeCells>
  <pageMargins left="0.354166666666667" right="0.196527777777778" top="0.275" bottom="0.236111111111111" header="0.5" footer="0.118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2021年兰州新区一般公共预算支出决算表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2021-06-16T01:24:00Z</dcterms:created>
  <dcterms:modified xsi:type="dcterms:W3CDTF">2022-07-20T07:01:10Z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44B81AB12E2C4B20979D7D15DF06C76F</vt:lpwstr>
  </property>
  <property fmtid="{D5CDD505-2E9C-101B-9397-08002B2CF9AE}" pid="3" name="KSOProductBuildVer">
    <vt:lpwstr>2052-11.1.0.11875</vt:lpwstr>
  </property>
</Properties>
</file>