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5"/>
  </bookViews>
  <sheets>
    <sheet name="两山森林管护费" sheetId="14" r:id="rId1"/>
    <sheet name="维修类专项经费" sheetId="15" r:id="rId2"/>
    <sheet name="人工工资及水电费" sheetId="16" r:id="rId3"/>
    <sheet name="护林防火经费" sheetId="17" r:id="rId4"/>
    <sheet name="土地流转费" sheetId="18" r:id="rId5"/>
    <sheet name="安全生产经费" sheetId="19" r:id="rId6"/>
  </sheets>
  <definedNames>
    <definedName name="_xlnm.Print_Area" localSheetId="0">两山森林管护费!$A$1:$I$44</definedName>
    <definedName name="_xlnm.Print_Titles" localSheetId="0">两山森林管护费!$1:$1</definedName>
  </definedNames>
  <calcPr calcId="144525"/>
</workbook>
</file>

<file path=xl/sharedStrings.xml><?xml version="1.0" encoding="utf-8"?>
<sst xmlns="http://schemas.openxmlformats.org/spreadsheetml/2006/main" count="1324" uniqueCount="308">
  <si>
    <t>预算项目支出绩效自评表</t>
  </si>
  <si>
    <t/>
  </si>
  <si>
    <t>2022年度</t>
  </si>
  <si>
    <t>项目名称</t>
  </si>
  <si>
    <t>两山森林管护费</t>
  </si>
  <si>
    <t>主管部门</t>
  </si>
  <si>
    <t>兰州新区财政局（国有资产监督管理局）</t>
  </si>
  <si>
    <t>实施单位</t>
  </si>
  <si>
    <t>永登县南北两山环境绿化工程指挥部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</si>
  <si>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</si>
  <si>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</si>
  <si>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</si>
  <si>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</si>
  <si>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</si>
  <si>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</si>
  <si>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</si>
  <si>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</si>
  <si>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349</t>
  </si>
  <si>
    <t>其中：当年财政拨款</t>
  </si>
  <si>
    <t>—</t>
  </si>
  <si>
    <t>上年结转资金</t>
  </si>
  <si>
    <t>其他资金</t>
  </si>
  <si>
    <t>项目绩效目标</t>
  </si>
  <si>
    <t>预期目标</t>
  </si>
  <si>
    <t>实际完成情况</t>
  </si>
  <si>
    <t>我部所属的陈家井林管站、东一干东林管站、东一西林管站共有面积16567亩，主要用于2020年三个林管站林木栽植、抚育管护、清淤复整、森林抚育、保证林木成活率达到95%以上，林木保存率达到90%以上，为兰州新区生态建设铸就一道安全绿色屏障。</t>
  </si>
  <si>
    <t>1、完成了陈家井林管站、东一干东林管站、东一西林管站共有面积16567亩林地抚育管护工作，配套管护老区23515亩林地，保证林木成活率达到95%以上，林木保存率达到90%以上；
2、完成了1000亩森林抚育工作；
3、完成了1000亩林地清淤工作；
4、完成了景中高速500亩面山景观提升工作。</t>
  </si>
  <si>
    <t>年度绩效目标（转移支付支出）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</si>
  <si>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</si>
  <si>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</si>
  <si>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</si>
  <si>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</si>
  <si>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</si>
  <si>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</si>
  <si>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</si>
  <si>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</si>
  <si>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</si>
  <si>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林业管理站林地管护面积</t>
  </si>
  <si>
    <t>≥40082亩</t>
  </si>
  <si>
    <t>40082</t>
  </si>
  <si>
    <t>管护区域面积较大，护林人员年龄偏大，部分边缘地段未及时管护到位。下一步将早安排、早部署，落实检查监督机制，确保工作及时有效完成</t>
  </si>
  <si>
    <t>≥</t>
  </si>
  <si>
    <t>71283</t>
  </si>
  <si>
    <t>亩</t>
  </si>
  <si>
    <t>反映永登县指挥部林业管理站管护林地面积情况，总管护面积7.13万亩，其中：上水工程区Ⅰ类管护面积1.83万亩，上水工程区Ⅱ类管护面积0.17万亩，上水工程区Ⅲ类管护面积0.28万亩，五米林带区管护面积0.016万亩，“三水”造林区Ⅰ类北山管护面积4.06万亩，“三水”造林区Ⅱ类北山管护面积0.15万亩，“三水”造林区Ⅲ类北山管护面积0.2万亩，封山育林区管护面积0.42万亩。</t>
  </si>
  <si>
    <t>林地管护补助数量</t>
  </si>
  <si>
    <t>≥65</t>
  </si>
  <si>
    <t>65</t>
  </si>
  <si>
    <t>73</t>
  </si>
  <si>
    <t>人</t>
  </si>
  <si>
    <t>反映林地管护补助经费补助管护人员数量情况。</t>
  </si>
  <si>
    <t xml:space="preserve"> 林业管理站个数</t>
  </si>
  <si>
    <t>≥3</t>
  </si>
  <si>
    <t>3</t>
  </si>
  <si>
    <t>5</t>
  </si>
  <si>
    <t>个</t>
  </si>
  <si>
    <t>反映林地管理站数量情况。</t>
  </si>
  <si>
    <t xml:space="preserve"> 规范用工林业管理站个数</t>
  </si>
  <si>
    <t>反映规范用工林业管理站个数情况。</t>
  </si>
  <si>
    <t>林地清淤面积</t>
  </si>
  <si>
    <t>≥1000</t>
  </si>
  <si>
    <t>1000</t>
  </si>
  <si>
    <t xml:space="preserve"> 林地调查项目数量</t>
  </si>
  <si>
    <t>1</t>
  </si>
  <si>
    <t>项</t>
  </si>
  <si>
    <t>林地管护补助完成林地调查项目数量情况。</t>
  </si>
  <si>
    <t xml:space="preserve"> 林地抚育面积</t>
  </si>
  <si>
    <t>500</t>
  </si>
  <si>
    <t>永登县（新区）指挥部林地抚育面积</t>
  </si>
  <si>
    <t>景观提升面积</t>
  </si>
  <si>
    <t>≥500</t>
  </si>
  <si>
    <t>质量指标</t>
  </si>
  <si>
    <t xml:space="preserve"> 上水区林木保存率</t>
  </si>
  <si>
    <t>80</t>
  </si>
  <si>
    <t>%</t>
  </si>
  <si>
    <t>反映两山区域林业管理站管护上水造林区林木保存率情况。参照《兰州市南北两山林业管理站管理办法》内容。</t>
  </si>
  <si>
    <t xml:space="preserve"> 三水区林木保存率</t>
  </si>
  <si>
    <t>70</t>
  </si>
  <si>
    <t>反映两山区域林业管理站管护“三水”造林区林木保存率情况。参照《兰州市南北两山林业管理站管理办法》内容。</t>
  </si>
  <si>
    <t xml:space="preserve"> 林业管理站正常运行率</t>
  </si>
  <si>
    <t>100</t>
  </si>
  <si>
    <t>反映林业管理站正常运行情况.</t>
  </si>
  <si>
    <t>工程质量合格率</t>
  </si>
  <si>
    <t>90</t>
  </si>
  <si>
    <t>受“引大”供水和高温天气制约，造成苗木成活率受到不同程度影响。下一步将积极探索供水方式及周期应急措施。</t>
  </si>
  <si>
    <t>反映工程建设项目质量合格情况。</t>
  </si>
  <si>
    <t>时效指标</t>
  </si>
  <si>
    <t>管护人员工资支付</t>
  </si>
  <si>
    <t>及时</t>
  </si>
  <si>
    <t xml:space="preserve"> </t>
  </si>
  <si>
    <t>反映各县区指挥部林地管护人员工资支付及时情况。</t>
  </si>
  <si>
    <t>完成时限</t>
  </si>
  <si>
    <r>
      <rPr>
        <sz val="9"/>
        <color rgb="FF000000"/>
        <rFont val="Arial"/>
        <charset val="134"/>
      </rPr>
      <t>≤</t>
    </r>
    <r>
      <rPr>
        <sz val="9"/>
        <color rgb="FF000000"/>
        <rFont val="宋体"/>
        <charset val="134"/>
      </rPr>
      <t>12个月</t>
    </r>
  </si>
  <si>
    <t>12</t>
  </si>
  <si>
    <t>≤</t>
  </si>
  <si>
    <t xml:space="preserve">12 </t>
  </si>
  <si>
    <t>个月</t>
  </si>
  <si>
    <t>反映年度工作任务完成时限情况。</t>
  </si>
  <si>
    <t>成本指标</t>
  </si>
  <si>
    <t>规范用工补助成本</t>
  </si>
  <si>
    <t>≤3000</t>
  </si>
  <si>
    <t>3000</t>
  </si>
  <si>
    <t>3600</t>
  </si>
  <si>
    <t>元/个</t>
  </si>
  <si>
    <t>3600元/个林业管理站，5个林业管理站。</t>
  </si>
  <si>
    <t>林地清淤成本</t>
  </si>
  <si>
    <t>≤400</t>
  </si>
  <si>
    <t>400</t>
  </si>
  <si>
    <t>林地调查成本</t>
  </si>
  <si>
    <t>40000</t>
  </si>
  <si>
    <t>元/项</t>
  </si>
  <si>
    <t>4万元/项，1项。</t>
  </si>
  <si>
    <t>林地抚育成本</t>
  </si>
  <si>
    <t>≤300</t>
  </si>
  <si>
    <t>300</t>
  </si>
  <si>
    <t xml:space="preserve">200.000 </t>
  </si>
  <si>
    <t>元/亩</t>
  </si>
  <si>
    <t>反映永登县指挥部林地抚育成本情况。</t>
  </si>
  <si>
    <t>景观提升成本</t>
  </si>
  <si>
    <t>≤900</t>
  </si>
  <si>
    <t>900</t>
  </si>
  <si>
    <t>效益指标</t>
  </si>
  <si>
    <t>经济效益指标</t>
  </si>
  <si>
    <t>带动周边区域内的经济发展</t>
  </si>
  <si>
    <t>改善</t>
  </si>
  <si>
    <t>通过项目实施带动周边区域内经济发展</t>
  </si>
  <si>
    <t>社会效益指标</t>
  </si>
  <si>
    <t>提升绿化效果</t>
  </si>
  <si>
    <t>提升</t>
  </si>
  <si>
    <t>反映项目实施对提升绿化效果的社会效益情况</t>
  </si>
  <si>
    <t>改善市民居住环境</t>
  </si>
  <si>
    <t>反映项目实施对改善市民居住环境社会效益情况</t>
  </si>
  <si>
    <t>生态效益指标</t>
  </si>
  <si>
    <t>改善局部区域气候</t>
  </si>
  <si>
    <t>反映项目实施及其他工作对改善局部区域气候的生态效益情况</t>
  </si>
  <si>
    <t>减少水土流失</t>
  </si>
  <si>
    <t>减少</t>
  </si>
  <si>
    <t>反映项目实施对减少水土流失的生态效益情况</t>
  </si>
  <si>
    <t>改善区域生态环境</t>
  </si>
  <si>
    <t>反映项目实施及其他工作对改善区域生态环境的生态效益情况</t>
  </si>
  <si>
    <t>可持续影响指标</t>
  </si>
  <si>
    <t>维护林区稳定</t>
  </si>
  <si>
    <t>稳定</t>
  </si>
  <si>
    <t>维护</t>
  </si>
  <si>
    <t>反映项目实施对维护林区稳定的可持续影响</t>
  </si>
  <si>
    <t>维护生态系统稳定</t>
  </si>
  <si>
    <t>反映项目实施对维护生态系统稳定的可持续影响</t>
  </si>
  <si>
    <t>持续改善兰州城市周边环境</t>
  </si>
  <si>
    <t>反映项目实施对持续改善兰州城市周边环境的可持续影响</t>
  </si>
  <si>
    <t>满意度指标</t>
  </si>
  <si>
    <t>服务对象满意度指标</t>
  </si>
  <si>
    <t>群众满意度</t>
  </si>
  <si>
    <t>85</t>
  </si>
  <si>
    <t>在调查走访过程中，部分群众把造林绿化提出了改进建议，建议优化树种，提升林区档次，下一步我们将积极研究，制定可行性计划措施，申请资金，做好景观提升工作。</t>
  </si>
  <si>
    <t>反映项目及其他工作周边群众满意度情况</t>
  </si>
  <si>
    <t>实施单位满意度</t>
  </si>
  <si>
    <t>反映项目及其他工作实施单位满意度情况</t>
  </si>
  <si>
    <t>总分</t>
  </si>
  <si>
    <t>说明</t>
  </si>
  <si>
    <t>无</t>
  </si>
  <si>
    <t>注：1.其他资金包括和各级财政资金共同投入到同一项目的自有资金、社会资金等。
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
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</si>
  <si>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维修类专项经费</t>
  </si>
  <si>
    <t>157</t>
  </si>
  <si>
    <t>1、2022年计划完成我部新区范围内15个泵房，东一干、西小川、陈家井林管站15个泵房的水利设施维修及小型修缮项目，完成电器设备、水利设施及老化的配套管网的维修更换，计划投资67.50万元，老区水利工程面山维修配套费10万元，共计77.5万元，保证上水期正常灌溉。（根据小型水利水电工程定额每年每座泵站4.5万元）                                2、计划投入80万元用于指挥部办公楼维修改造，用于更换破旧门窗，为节约能源资源，安装外墙保温材料，修补破碎的地坪及院内围墙</t>
  </si>
  <si>
    <t>1、完成了15座老旧泵房维修、水利设施维修，保障上水灌溉正常进行。                                                           2、完成了指挥部办公楼维修改造工程，更换了原破旧门窗，安装了外墙保温，修补破碎地坪及院内围墙。</t>
  </si>
  <si>
    <t>水利配套维修面积</t>
  </si>
  <si>
    <t>=16567亩</t>
  </si>
  <si>
    <t>维修泵站</t>
  </si>
  <si>
    <t>=15座</t>
  </si>
  <si>
    <t>维修配件</t>
  </si>
  <si>
    <t>≧36367件/套</t>
  </si>
  <si>
    <r>
      <rPr>
        <sz val="9"/>
        <color rgb="FF000000"/>
        <rFont val="宋体"/>
        <charset val="134"/>
      </rPr>
      <t>办公楼维修面积840</t>
    </r>
    <r>
      <rPr>
        <sz val="9"/>
        <color rgb="FF000000"/>
        <rFont val="SimSun"/>
        <charset val="134"/>
      </rPr>
      <t>㎡</t>
    </r>
  </si>
  <si>
    <t>≧840㎡</t>
  </si>
  <si>
    <t>管网维修验收合格率</t>
  </si>
  <si>
    <t>合格</t>
  </si>
  <si>
    <t>办公楼改造工程验收合格率</t>
  </si>
  <si>
    <t>维修及时性</t>
  </si>
  <si>
    <t>≦12</t>
  </si>
  <si>
    <t>泵房及水利设施维修成本控制率</t>
  </si>
  <si>
    <t>≧40.76元/亩</t>
  </si>
  <si>
    <t>维修成本控制率</t>
  </si>
  <si>
    <r>
      <rPr>
        <sz val="9"/>
        <color rgb="FF000000"/>
        <rFont val="宋体"/>
        <charset val="134"/>
      </rPr>
      <t>≧952元/</t>
    </r>
    <r>
      <rPr>
        <sz val="9"/>
        <color rgb="FF000000"/>
        <rFont val="SimSun"/>
        <charset val="134"/>
      </rPr>
      <t>㎡</t>
    </r>
  </si>
  <si>
    <t>提升灌溉质量</t>
  </si>
  <si>
    <t>改善人居环境</t>
  </si>
  <si>
    <r>
      <rPr>
        <sz val="9"/>
        <rFont val="SimSun"/>
        <charset val="134"/>
      </rPr>
      <t>≧</t>
    </r>
    <r>
      <rPr>
        <sz val="9"/>
        <rFont val="宋体"/>
        <charset val="134"/>
      </rPr>
      <t>85</t>
    </r>
    <r>
      <rPr>
        <sz val="9"/>
        <rFont val="SimSun"/>
        <charset val="134"/>
      </rPr>
      <t>％</t>
    </r>
  </si>
  <si>
    <t>周边来林区打工的群众反映，当前新区人工成本高，我们所雇临时工工资较低，难以招到年轻的维修工人。</t>
  </si>
  <si>
    <t>≧85％</t>
  </si>
  <si>
    <t>人工工资及水电经费</t>
  </si>
  <si>
    <t>201.22</t>
  </si>
  <si>
    <t>管护费明细：1、东一干东、西、西小川、陈家井、史喇口、隆号、红湾、城际铁路林管站，管护面积总共2.4万亩，共计15个泵站，每个泵房泵工2人，泵工30人，电工2人，合计32人.泵工年工资：30人×2400元/月×12=86.4万元，电工年工资：2人×3000元/月×12=7.20万元,共计：82.80万元。2、水费：水费支出按照300m³/亩×2.4万亩=72万元，电费：25.40万元（根据上水灌溉运行时间、历年电费汇总）劳务派遣服务费：32人×100元/人/月×12月=38400元，总共合计：270.44万元。</t>
  </si>
  <si>
    <t>1、及时支付各泵房、塘坝水电费，保证泵房安全运行，保障灌溉顺利开展。                                                           2、及时按月支付泵工工资，做到不拖欠农民工工资。</t>
  </si>
  <si>
    <t>发放泵工工资人数</t>
  </si>
  <si>
    <t>31人/月</t>
  </si>
  <si>
    <t>泵工月工资</t>
  </si>
  <si>
    <t>≤3000元</t>
  </si>
  <si>
    <t>2400元/月</t>
  </si>
  <si>
    <t>电工月工资</t>
  </si>
  <si>
    <t>≤3500元</t>
  </si>
  <si>
    <t xml:space="preserve">3000元/月 </t>
  </si>
  <si>
    <t>水费单价</t>
  </si>
  <si>
    <t>=0.15元/m³</t>
  </si>
  <si>
    <t>完成灌溉林地亩数</t>
  </si>
  <si>
    <t>2.4万亩</t>
  </si>
  <si>
    <t>泵工出勤天数</t>
  </si>
  <si>
    <r>
      <rPr>
        <sz val="9"/>
        <color rgb="FF000000"/>
        <rFont val="Arial"/>
        <charset val="134"/>
      </rPr>
      <t>≥</t>
    </r>
    <r>
      <rPr>
        <sz val="9"/>
        <color rgb="FF000000"/>
        <rFont val="宋体"/>
        <charset val="134"/>
      </rPr>
      <t>25天/月</t>
    </r>
  </si>
  <si>
    <t>26天/月</t>
  </si>
  <si>
    <t>灌溉验收合格率</t>
  </si>
  <si>
    <t>灌溉及时性</t>
  </si>
  <si>
    <t>水电费成本控制率</t>
  </si>
  <si>
    <t>≤100%</t>
  </si>
  <si>
    <t>部分管道老化，导致维修难度大，延误灌溉最佳时机。</t>
  </si>
  <si>
    <t>周边群众满意度</t>
  </si>
  <si>
    <t>周边来林区打工的群众反映，当前新区人工成本高，我们所雇临时工工资较低，难以招到年轻的泵工。</t>
  </si>
  <si>
    <t>护林防火经费</t>
  </si>
  <si>
    <t>55</t>
  </si>
  <si>
    <t>为了确保南北两山森林资源安全，极大减少森林火灾发生率，需开设防火隔离带，组建护林防火半专业队，雇佣护林防火人员，制做防火宣传牌、横幅、防火警示旗开展防火宣传，购置防火器材等。</t>
  </si>
  <si>
    <t>1.已制作制作防火宣传牌、横幅，购置防火器材；2.冬季开设防火隔离带；3.在防火紧要期雇佣护林防火人员并组建半专业扑火队；4、加强防火宣传车巡逻次数，加大护林防火宣传力度。通过以上工作的开展，确保林区内部发生大的森林火灾，保护两山来之不易的绿化成果。</t>
  </si>
  <si>
    <t>购置护林防火警示旗</t>
  </si>
  <si>
    <t>800面</t>
  </si>
  <si>
    <t>≧800面</t>
  </si>
  <si>
    <t>护林防火袖章</t>
  </si>
  <si>
    <t>300个</t>
  </si>
  <si>
    <t>≧300个</t>
  </si>
  <si>
    <t>护林防火宣传横幅</t>
  </si>
  <si>
    <t>90条</t>
  </si>
  <si>
    <t>≧90条</t>
  </si>
  <si>
    <t>护林防火宣传马甲</t>
  </si>
  <si>
    <t>300件</t>
  </si>
  <si>
    <t>≧300件</t>
  </si>
  <si>
    <t>护林防火宣传喷绘</t>
  </si>
  <si>
    <t>20面</t>
  </si>
  <si>
    <t>≧20面</t>
  </si>
  <si>
    <t>干粉灭火器</t>
  </si>
  <si>
    <t>300瓶</t>
  </si>
  <si>
    <t>≧300瓶</t>
  </si>
  <si>
    <t>护林防火宣传品印制</t>
  </si>
  <si>
    <t>5套</t>
  </si>
  <si>
    <t>≧5套</t>
  </si>
  <si>
    <t>采购物品合格率</t>
  </si>
  <si>
    <t>宣传物资到位时间</t>
  </si>
  <si>
    <t>不晚于1个月</t>
  </si>
  <si>
    <t>护林防火警示旗</t>
  </si>
  <si>
    <t>≤20元</t>
  </si>
  <si>
    <t>17.5元/面</t>
  </si>
  <si>
    <t>≤3.5元</t>
  </si>
  <si>
    <t>3.5元/个</t>
  </si>
  <si>
    <t>≤85元</t>
  </si>
  <si>
    <t>85元/条</t>
  </si>
  <si>
    <t>护林防火马甲</t>
  </si>
  <si>
    <t>≤18元</t>
  </si>
  <si>
    <t>18元/件</t>
  </si>
  <si>
    <t>85元/套</t>
  </si>
  <si>
    <t>≤65元</t>
  </si>
  <si>
    <t>88元/瓶</t>
  </si>
  <si>
    <t>由于物价上涨，通过三方询价，按照最低价购置。</t>
  </si>
  <si>
    <t>≤540元</t>
  </si>
  <si>
    <t>540元/套</t>
  </si>
  <si>
    <t>减少火灾导致的人民生命财产损失</t>
  </si>
  <si>
    <t>改善林区环境</t>
  </si>
  <si>
    <t>减少火灾发生，保证林木健康生长</t>
  </si>
  <si>
    <t>保障</t>
  </si>
  <si>
    <t>提升居民防火减灾意识</t>
  </si>
  <si>
    <t>群众上坟烧纸屡禁不止。措施是增加集中祭祀点，倡导文明祭祀。</t>
  </si>
  <si>
    <t>≥ 95%</t>
  </si>
  <si>
    <t>继续做好两山林地资源安全，维护好两山生态环境。</t>
  </si>
  <si>
    <t>土地流转费</t>
  </si>
  <si>
    <t>212.52</t>
  </si>
  <si>
    <t>计划流转东一干防护林带土地8804.433亩，先入户与农户签订土地流转合同，按兰州新区管委会水浇地300元/亩、旱沙地150元/亩、旱土地100元/亩的标准，核算出每户流转土地面积及金额，及时将土地流转费支付给农户。将东一干防护林带土地流转后，我们将用于东一干生态林建设，提升兰州新区森林植被覆盖率，改善兰州新区生态环境。</t>
  </si>
  <si>
    <t>完成流转东一干防护林带土地8804.433亩，已入户与农户签订土地流转合同，按兰州新区管委会水浇地300元/亩、旱沙地150元/亩、旱土地100元/亩的标准，核算出每户流转土地面积及金额，及时将土地流转费支付给农户。将东一干防护林带土地流转后，我们将用于东一干生态林建设，提升兰州新区森林植被覆盖率，改善兰州新区生态环境。</t>
  </si>
  <si>
    <t>流转土地完成率</t>
  </si>
  <si>
    <t>100%</t>
  </si>
  <si>
    <t>流转土地面积</t>
  </si>
  <si>
    <t>8804.433亩</t>
  </si>
  <si>
    <t>流转土地达标率</t>
  </si>
  <si>
    <t>流转土地工作完成及时性</t>
  </si>
  <si>
    <t>流转土地成本控制率</t>
  </si>
  <si>
    <t>提升森林植被覆盖率</t>
  </si>
  <si>
    <t>改善生态环境</t>
  </si>
  <si>
    <t>保障林区可持续发展</t>
  </si>
  <si>
    <t>被征地群众满意度</t>
  </si>
  <si>
    <r>
      <rPr>
        <sz val="9"/>
        <color rgb="FF000000"/>
        <rFont val="Arial"/>
        <charset val="134"/>
      </rPr>
      <t>≥</t>
    </r>
    <r>
      <rPr>
        <sz val="9"/>
        <color rgb="FF000000"/>
        <rFont val="宋体"/>
        <charset val="134"/>
      </rPr>
      <t>85%</t>
    </r>
  </si>
  <si>
    <t>部分被征地农民反映征地标准较低。</t>
  </si>
  <si>
    <t>上级主管单位满意度</t>
  </si>
  <si>
    <t>≥85%</t>
  </si>
  <si>
    <t>安全生产经费</t>
  </si>
  <si>
    <t>9.73</t>
  </si>
  <si>
    <t>通过对林区范围内安全隐患排查整改，减少安全事故发生，保障人民生命财产安全。</t>
  </si>
  <si>
    <t>1.完成两山指挥部林区范围内10个泵站安全隐患排查、整改，通过安装警示牌，悬挂警示标语确保塘坝、泵房周边安全；2.购买应急物资，在水库、塘坝周边悬挂应急救援物资；3.对周边村民进行安全知识培训，提高安全防范意识。</t>
  </si>
  <si>
    <t>制作水塘围栏</t>
  </si>
  <si>
    <t>700米</t>
  </si>
  <si>
    <t>796米</t>
  </si>
  <si>
    <t>安全生产警示牌整改数量</t>
  </si>
  <si>
    <t>130个</t>
  </si>
  <si>
    <t>96个</t>
  </si>
  <si>
    <t>因年初设定绩效目标计划制作安全警示牌130个，后因工作需要调整预算，制作林长制公示牌9个，导致安全警示牌数量减少。</t>
  </si>
  <si>
    <t>林长制公示牌</t>
  </si>
  <si>
    <t>9个</t>
  </si>
  <si>
    <t>安全生产工作合格率</t>
  </si>
  <si>
    <t>安全培训合格率</t>
  </si>
  <si>
    <t>安全生产器材购置及时性</t>
  </si>
  <si>
    <t>安全生产宣传培训及时性</t>
  </si>
  <si>
    <t>成本控制率</t>
  </si>
  <si>
    <r>
      <rPr>
        <sz val="10"/>
        <color rgb="FF000000"/>
        <rFont val="Arial"/>
        <charset val="0"/>
      </rPr>
      <t>≤</t>
    </r>
    <r>
      <rPr>
        <sz val="10"/>
        <color rgb="FF000000"/>
        <rFont val="宋体"/>
        <charset val="134"/>
      </rPr>
      <t>100</t>
    </r>
    <r>
      <rPr>
        <sz val="10"/>
        <color rgb="FF000000"/>
        <rFont val="SimSun"/>
        <charset val="134"/>
      </rPr>
      <t>％</t>
    </r>
  </si>
  <si>
    <t>保障人民群众财产安全、促进经济社会发展.</t>
  </si>
  <si>
    <t>减少隐患发生</t>
  </si>
  <si>
    <t>建立健全安全生产长期有效性</t>
  </si>
  <si>
    <t>建立</t>
  </si>
  <si>
    <r>
      <rPr>
        <sz val="10"/>
        <color rgb="FF000000"/>
        <rFont val="Arial"/>
        <charset val="0"/>
      </rPr>
      <t>≥9</t>
    </r>
    <r>
      <rPr>
        <sz val="10"/>
        <color rgb="FF000000"/>
        <rFont val="宋体"/>
        <charset val="134"/>
      </rPr>
      <t>5%</t>
    </r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</si>
</sst>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36"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10"/>
      <color indexed="63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rgb="FF000000"/>
      <name val="Arial"/>
      <charset val="0"/>
    </font>
    <font>
      <sz val="10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SimSun"/>
      <charset val="134"/>
    </font>
    <font>
      <sz val="9"/>
      <color rgb="FF000000"/>
      <name val="SimSu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Fill="1"/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textRotation="255" wrapText="1"/>
    </xf>
    <xf numFmtId="0" fontId="4" fillId="2" borderId="1" xfId="0" applyFont="1" applyFill="1" applyBorder="1" applyAlignment="1">
      <alignment horizontal="left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left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 wrapText="1"/>
      <protection locked="0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45"/>
  <sheetViews>
    <sheetView workbookViewId="0">
      <selection activeCell="K10" sqref="K10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9" width="11.5" style="1" customWidth="1"/>
    <col min="10" max="12" width="9" style="1"/>
    <col min="13" max="17" width="9" style="1" hidden="1" customWidth="1"/>
    <col min="18" max="16384" width="9" style="1"/>
  </cols>
  <sheetData>
    <row r="1" ht="37.5" customHeight="1" spans="1:9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/>
      <c r="G1" s="2"/>
      <c r="H1" s="2"/>
      <c r="I1" s="2" t="s">
        <v>1</v>
      </c>
    </row>
    <row r="2" ht="22.7" customHeight="1" spans="1:9">
      <c r="A2" s="3" t="s">
        <v>2</v>
      </c>
      <c r="B2" s="3" t="s">
        <v>1</v>
      </c>
      <c r="C2" s="3" t="s">
        <v>1</v>
      </c>
      <c r="D2" s="3" t="s">
        <v>1</v>
      </c>
      <c r="E2" s="3" t="s">
        <v>1</v>
      </c>
      <c r="F2" s="3"/>
      <c r="G2" s="3"/>
      <c r="H2" s="3"/>
      <c r="I2" s="3" t="s">
        <v>1</v>
      </c>
    </row>
    <row r="3" ht="30" customHeight="1" spans="1:9">
      <c r="A3" s="4" t="s">
        <v>3</v>
      </c>
      <c r="B3" s="4" t="s">
        <v>4</v>
      </c>
      <c r="C3" s="4"/>
      <c r="D3" s="4"/>
      <c r="E3" s="4"/>
      <c r="F3" s="4"/>
      <c r="G3" s="4"/>
      <c r="H3" s="4"/>
      <c r="I3" s="4"/>
    </row>
    <row r="4" ht="30" customHeight="1" spans="1:9">
      <c r="A4" s="4" t="s">
        <v>5</v>
      </c>
      <c r="B4" s="4" t="s">
        <v>6</v>
      </c>
      <c r="C4" s="4" t="s">
        <v>1</v>
      </c>
      <c r="D4" s="4"/>
      <c r="E4" s="4"/>
      <c r="F4" s="5" t="s">
        <v>7</v>
      </c>
      <c r="G4" s="5" t="s">
        <v>8</v>
      </c>
      <c r="H4" s="5"/>
      <c r="I4" s="5"/>
    </row>
    <row r="5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ht="30" customHeight="1" spans="1:9">
      <c r="A6" s="4"/>
      <c r="B6" s="7" t="s">
        <v>16</v>
      </c>
      <c r="C6" s="7"/>
      <c r="D6" s="6" t="s">
        <v>17</v>
      </c>
      <c r="E6" s="8">
        <f>SUM(E7:E8)</f>
        <v>0</v>
      </c>
      <c r="F6" s="8">
        <v>349</v>
      </c>
      <c r="G6" s="5">
        <v>10</v>
      </c>
      <c r="H6" s="9">
        <v>1</v>
      </c>
      <c r="I6" s="38">
        <f>H6*10</f>
        <v>10</v>
      </c>
    </row>
    <row r="7" ht="30" customHeight="1" spans="1:9">
      <c r="A7" s="4"/>
      <c r="B7" s="7" t="s">
        <v>18</v>
      </c>
      <c r="C7" s="7"/>
      <c r="D7" s="6" t="s">
        <v>17</v>
      </c>
      <c r="E7" s="8">
        <f>SUM(E8:E9)</f>
        <v>0</v>
      </c>
      <c r="F7" s="8">
        <v>349</v>
      </c>
      <c r="G7" s="6" t="s">
        <v>19</v>
      </c>
      <c r="H7" s="6" t="s">
        <v>1</v>
      </c>
      <c r="I7" s="6" t="s">
        <v>19</v>
      </c>
    </row>
    <row r="8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ht="30" customHeight="1" spans="1:9">
      <c r="A10" s="13" t="s">
        <v>22</v>
      </c>
      <c r="B10" s="13" t="s">
        <v>23</v>
      </c>
      <c r="C10" s="13" t="s">
        <v>1</v>
      </c>
      <c r="D10" s="13"/>
      <c r="E10" s="13"/>
      <c r="F10" s="13" t="s">
        <v>24</v>
      </c>
      <c r="G10" s="13" t="s">
        <v>1</v>
      </c>
      <c r="H10" s="13"/>
      <c r="I10" s="13" t="s">
        <v>1</v>
      </c>
    </row>
    <row r="11" ht="120" customHeight="1" spans="1:9">
      <c r="A11" s="13" t="s">
        <v>1</v>
      </c>
      <c r="B11" s="14" t="s">
        <v>25</v>
      </c>
      <c r="C11" s="14"/>
      <c r="D11" s="14"/>
      <c r="E11" s="14"/>
      <c r="F11" s="15" t="s">
        <v>26</v>
      </c>
      <c r="G11" s="15"/>
      <c r="H11" s="15"/>
      <c r="I11" s="15"/>
    </row>
    <row r="12" ht="25.5" customHeight="1" spans="1:9">
      <c r="A12" s="16" t="s">
        <v>27</v>
      </c>
      <c r="B12" s="17" t="s">
        <v>1</v>
      </c>
      <c r="C12" s="17" t="s">
        <v>1</v>
      </c>
      <c r="D12" s="17" t="s">
        <v>1</v>
      </c>
      <c r="E12" s="17" t="s">
        <v>1</v>
      </c>
      <c r="F12" s="17"/>
      <c r="G12" s="17"/>
      <c r="H12" s="17"/>
      <c r="I12" s="39" t="s">
        <v>1</v>
      </c>
    </row>
    <row r="13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ht="120" customHeight="1" spans="1:17">
      <c r="A14" s="6" t="s">
        <v>28</v>
      </c>
      <c r="B14" s="29" t="s">
        <v>35</v>
      </c>
      <c r="C14" s="29" t="s">
        <v>36</v>
      </c>
      <c r="D14" s="32" t="s">
        <v>37</v>
      </c>
      <c r="E14" s="13" t="s">
        <v>38</v>
      </c>
      <c r="F14" s="21" t="s">
        <v>39</v>
      </c>
      <c r="G14" s="69">
        <v>3</v>
      </c>
      <c r="H14" s="70">
        <v>2.5</v>
      </c>
      <c r="I14" s="40" t="s">
        <v>40</v>
      </c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ht="30" customHeight="1" spans="1:17">
      <c r="A15" s="6" t="s">
        <v>28</v>
      </c>
      <c r="B15" s="27"/>
      <c r="C15" s="27"/>
      <c r="D15" s="32" t="s">
        <v>45</v>
      </c>
      <c r="E15" s="13" t="s">
        <v>46</v>
      </c>
      <c r="F15" s="21" t="s">
        <v>47</v>
      </c>
      <c r="G15" s="69">
        <v>3</v>
      </c>
      <c r="H15" s="70">
        <v>3</v>
      </c>
      <c r="I15" s="40"/>
      <c r="M15" s="32" t="s">
        <v>45</v>
      </c>
      <c r="N15" s="13" t="s">
        <v>41</v>
      </c>
      <c r="O15" s="13" t="s">
        <v>48</v>
      </c>
      <c r="P15" s="13" t="s">
        <v>49</v>
      </c>
      <c r="Q15" s="44" t="s">
        <v>50</v>
      </c>
    </row>
    <row r="16" ht="30" customHeight="1" spans="1:17">
      <c r="A16" s="6" t="s">
        <v>28</v>
      </c>
      <c r="B16" s="27"/>
      <c r="C16" s="27"/>
      <c r="D16" s="32" t="s">
        <v>51</v>
      </c>
      <c r="E16" s="13" t="s">
        <v>52</v>
      </c>
      <c r="F16" s="21" t="s">
        <v>53</v>
      </c>
      <c r="G16" s="69">
        <v>3</v>
      </c>
      <c r="H16" s="70">
        <v>3</v>
      </c>
      <c r="I16" s="40"/>
      <c r="M16" s="32" t="s">
        <v>51</v>
      </c>
      <c r="N16" s="13" t="s">
        <v>41</v>
      </c>
      <c r="O16" s="13" t="s">
        <v>54</v>
      </c>
      <c r="P16" s="13" t="s">
        <v>55</v>
      </c>
      <c r="Q16" s="44" t="s">
        <v>56</v>
      </c>
    </row>
    <row r="17" ht="30" customHeight="1" spans="1:17">
      <c r="A17" s="6" t="s">
        <v>28</v>
      </c>
      <c r="B17" s="27"/>
      <c r="C17" s="27"/>
      <c r="D17" s="32" t="s">
        <v>57</v>
      </c>
      <c r="E17" s="13" t="s">
        <v>52</v>
      </c>
      <c r="F17" s="21" t="s">
        <v>53</v>
      </c>
      <c r="G17" s="69">
        <v>3</v>
      </c>
      <c r="H17" s="70">
        <v>3</v>
      </c>
      <c r="I17" s="40"/>
      <c r="M17" s="32" t="s">
        <v>57</v>
      </c>
      <c r="N17" s="13" t="s">
        <v>41</v>
      </c>
      <c r="O17" s="13" t="s">
        <v>54</v>
      </c>
      <c r="P17" s="13" t="s">
        <v>55</v>
      </c>
      <c r="Q17" s="44" t="s">
        <v>58</v>
      </c>
    </row>
    <row r="18" ht="30" customHeight="1" spans="1:17">
      <c r="A18" s="6" t="s">
        <v>28</v>
      </c>
      <c r="B18" s="27"/>
      <c r="C18" s="27"/>
      <c r="D18" s="32" t="s">
        <v>59</v>
      </c>
      <c r="E18" s="13" t="s">
        <v>60</v>
      </c>
      <c r="F18" s="21" t="s">
        <v>61</v>
      </c>
      <c r="G18" s="69">
        <v>3</v>
      </c>
      <c r="H18" s="70">
        <v>3</v>
      </c>
      <c r="I18" s="40"/>
      <c r="M18" s="32" t="s">
        <v>62</v>
      </c>
      <c r="N18" s="13" t="s">
        <v>41</v>
      </c>
      <c r="O18" s="13" t="s">
        <v>63</v>
      </c>
      <c r="P18" s="13" t="s">
        <v>64</v>
      </c>
      <c r="Q18" s="44" t="s">
        <v>65</v>
      </c>
    </row>
    <row r="19" ht="30" customHeight="1" spans="1:17">
      <c r="A19" s="6" t="s">
        <v>28</v>
      </c>
      <c r="B19" s="27"/>
      <c r="C19" s="27"/>
      <c r="D19" s="32" t="s">
        <v>66</v>
      </c>
      <c r="E19" s="13" t="s">
        <v>60</v>
      </c>
      <c r="F19" s="21" t="s">
        <v>61</v>
      </c>
      <c r="G19" s="69">
        <v>3</v>
      </c>
      <c r="H19" s="70">
        <v>3</v>
      </c>
      <c r="I19" s="40"/>
      <c r="M19" s="32" t="s">
        <v>66</v>
      </c>
      <c r="N19" s="13" t="s">
        <v>41</v>
      </c>
      <c r="O19" s="13" t="s">
        <v>67</v>
      </c>
      <c r="P19" s="13" t="s">
        <v>43</v>
      </c>
      <c r="Q19" s="44" t="s">
        <v>68</v>
      </c>
    </row>
    <row r="20" ht="30" customHeight="1" spans="1:17">
      <c r="A20" s="6" t="s">
        <v>28</v>
      </c>
      <c r="B20" s="27"/>
      <c r="C20" s="30"/>
      <c r="D20" s="32" t="s">
        <v>69</v>
      </c>
      <c r="E20" s="13" t="s">
        <v>70</v>
      </c>
      <c r="F20" s="21" t="s">
        <v>67</v>
      </c>
      <c r="G20" s="69">
        <v>3</v>
      </c>
      <c r="H20" s="70">
        <v>3</v>
      </c>
      <c r="I20" s="40"/>
      <c r="M20" s="32"/>
      <c r="N20" s="13"/>
      <c r="O20" s="13"/>
      <c r="P20" s="13"/>
      <c r="Q20" s="44"/>
    </row>
    <row r="21" ht="30" customHeight="1" spans="1:17">
      <c r="A21" s="6" t="s">
        <v>28</v>
      </c>
      <c r="B21" s="27"/>
      <c r="C21" s="29" t="s">
        <v>71</v>
      </c>
      <c r="D21" s="32" t="s">
        <v>72</v>
      </c>
      <c r="E21" s="13" t="str">
        <f t="shared" ref="E21:E26" si="0">N21&amp;O21&amp;P21</f>
        <v>≥80%</v>
      </c>
      <c r="F21" s="21" t="s">
        <v>73</v>
      </c>
      <c r="G21" s="69">
        <v>3</v>
      </c>
      <c r="H21" s="70">
        <v>3</v>
      </c>
      <c r="I21" s="40"/>
      <c r="M21" s="32" t="s">
        <v>72</v>
      </c>
      <c r="N21" s="13" t="s">
        <v>41</v>
      </c>
      <c r="O21" s="13" t="s">
        <v>73</v>
      </c>
      <c r="P21" s="13" t="s">
        <v>74</v>
      </c>
      <c r="Q21" s="44" t="s">
        <v>75</v>
      </c>
    </row>
    <row r="22" ht="30" customHeight="1" spans="1:17">
      <c r="A22" s="6" t="s">
        <v>28</v>
      </c>
      <c r="B22" s="27"/>
      <c r="C22" s="27"/>
      <c r="D22" s="32" t="s">
        <v>76</v>
      </c>
      <c r="E22" s="13" t="str">
        <f t="shared" si="0"/>
        <v>≥70%</v>
      </c>
      <c r="F22" s="21" t="s">
        <v>77</v>
      </c>
      <c r="G22" s="69">
        <v>3</v>
      </c>
      <c r="H22" s="70">
        <v>3</v>
      </c>
      <c r="I22" s="40"/>
      <c r="M22" s="32" t="s">
        <v>76</v>
      </c>
      <c r="N22" s="13" t="s">
        <v>41</v>
      </c>
      <c r="O22" s="13" t="s">
        <v>77</v>
      </c>
      <c r="P22" s="13" t="s">
        <v>74</v>
      </c>
      <c r="Q22" s="44" t="s">
        <v>78</v>
      </c>
    </row>
    <row r="23" ht="30" customHeight="1" spans="1:17">
      <c r="A23" s="6" t="s">
        <v>28</v>
      </c>
      <c r="B23" s="27"/>
      <c r="C23" s="27"/>
      <c r="D23" s="32" t="s">
        <v>79</v>
      </c>
      <c r="E23" s="13" t="str">
        <f t="shared" si="0"/>
        <v>≥100%</v>
      </c>
      <c r="F23" s="21" t="s">
        <v>80</v>
      </c>
      <c r="G23" s="69">
        <v>3</v>
      </c>
      <c r="H23" s="70">
        <v>3</v>
      </c>
      <c r="I23" s="40"/>
      <c r="M23" s="32" t="s">
        <v>79</v>
      </c>
      <c r="N23" s="13" t="s">
        <v>41</v>
      </c>
      <c r="O23" s="13" t="s">
        <v>80</v>
      </c>
      <c r="P23" s="13" t="s">
        <v>74</v>
      </c>
      <c r="Q23" s="44" t="s">
        <v>81</v>
      </c>
    </row>
    <row r="24" ht="96" customHeight="1" spans="1:17">
      <c r="A24" s="6" t="s">
        <v>28</v>
      </c>
      <c r="B24" s="27"/>
      <c r="C24" s="30"/>
      <c r="D24" s="32" t="s">
        <v>82</v>
      </c>
      <c r="E24" s="13" t="str">
        <f t="shared" si="0"/>
        <v>≥90%</v>
      </c>
      <c r="F24" s="21" t="s">
        <v>83</v>
      </c>
      <c r="G24" s="69">
        <v>3</v>
      </c>
      <c r="H24" s="70">
        <v>3</v>
      </c>
      <c r="I24" s="40" t="s">
        <v>84</v>
      </c>
      <c r="M24" s="32" t="s">
        <v>82</v>
      </c>
      <c r="N24" s="13" t="s">
        <v>41</v>
      </c>
      <c r="O24" s="13" t="s">
        <v>83</v>
      </c>
      <c r="P24" s="13" t="s">
        <v>74</v>
      </c>
      <c r="Q24" s="44" t="s">
        <v>85</v>
      </c>
    </row>
    <row r="25" ht="30" customHeight="1" spans="1:17">
      <c r="A25" s="6" t="s">
        <v>28</v>
      </c>
      <c r="B25" s="27"/>
      <c r="C25" s="29" t="s">
        <v>86</v>
      </c>
      <c r="D25" s="32" t="s">
        <v>87</v>
      </c>
      <c r="E25" s="13" t="str">
        <f t="shared" si="0"/>
        <v> 及时</v>
      </c>
      <c r="F25" s="21" t="s">
        <v>88</v>
      </c>
      <c r="G25" s="69">
        <v>3</v>
      </c>
      <c r="H25" s="70">
        <v>3</v>
      </c>
      <c r="I25" s="40"/>
      <c r="M25" s="32" t="s">
        <v>87</v>
      </c>
      <c r="N25" s="13" t="s">
        <v>89</v>
      </c>
      <c r="O25" s="13" t="s">
        <v>88</v>
      </c>
      <c r="P25" s="13" t="s">
        <v>1</v>
      </c>
      <c r="Q25" s="44" t="s">
        <v>90</v>
      </c>
    </row>
    <row r="26" ht="30" customHeight="1" spans="1:17">
      <c r="A26" s="6" t="s">
        <v>28</v>
      </c>
      <c r="B26" s="27"/>
      <c r="C26" s="30"/>
      <c r="D26" s="32" t="s">
        <v>91</v>
      </c>
      <c r="E26" s="49" t="s">
        <v>92</v>
      </c>
      <c r="F26" s="21" t="s">
        <v>93</v>
      </c>
      <c r="G26" s="69">
        <v>3</v>
      </c>
      <c r="H26" s="70">
        <v>3</v>
      </c>
      <c r="I26" s="40"/>
      <c r="M26" s="32" t="s">
        <v>91</v>
      </c>
      <c r="N26" s="13" t="s">
        <v>94</v>
      </c>
      <c r="O26" s="13" t="s">
        <v>95</v>
      </c>
      <c r="P26" s="13" t="s">
        <v>96</v>
      </c>
      <c r="Q26" s="44" t="s">
        <v>97</v>
      </c>
    </row>
    <row r="27" ht="30" customHeight="1" spans="1:17">
      <c r="A27" s="6" t="s">
        <v>28</v>
      </c>
      <c r="B27" s="27"/>
      <c r="C27" s="29" t="s">
        <v>98</v>
      </c>
      <c r="D27" s="32" t="s">
        <v>99</v>
      </c>
      <c r="E27" s="13" t="s">
        <v>100</v>
      </c>
      <c r="F27" s="21" t="s">
        <v>101</v>
      </c>
      <c r="G27" s="69">
        <v>3</v>
      </c>
      <c r="H27" s="70">
        <v>3</v>
      </c>
      <c r="I27" s="40"/>
      <c r="M27" s="32" t="s">
        <v>99</v>
      </c>
      <c r="N27" s="13" t="s">
        <v>94</v>
      </c>
      <c r="O27" s="13" t="s">
        <v>102</v>
      </c>
      <c r="P27" s="13" t="s">
        <v>103</v>
      </c>
      <c r="Q27" s="44" t="s">
        <v>104</v>
      </c>
    </row>
    <row r="28" ht="30" customHeight="1" spans="1:17">
      <c r="A28" s="6" t="s">
        <v>28</v>
      </c>
      <c r="B28" s="27"/>
      <c r="C28" s="27"/>
      <c r="D28" s="32" t="s">
        <v>105</v>
      </c>
      <c r="E28" s="13" t="s">
        <v>106</v>
      </c>
      <c r="F28" s="21" t="s">
        <v>107</v>
      </c>
      <c r="G28" s="69">
        <v>3</v>
      </c>
      <c r="H28" s="70">
        <v>3</v>
      </c>
      <c r="I28" s="40"/>
      <c r="M28" s="32" t="s">
        <v>108</v>
      </c>
      <c r="N28" s="13" t="s">
        <v>94</v>
      </c>
      <c r="O28" s="13" t="s">
        <v>109</v>
      </c>
      <c r="P28" s="13" t="s">
        <v>110</v>
      </c>
      <c r="Q28" s="44" t="s">
        <v>111</v>
      </c>
    </row>
    <row r="29" ht="30" customHeight="1" spans="1:17">
      <c r="A29" s="6" t="s">
        <v>28</v>
      </c>
      <c r="B29" s="27"/>
      <c r="C29" s="27"/>
      <c r="D29" s="32" t="s">
        <v>112</v>
      </c>
      <c r="E29" s="13" t="s">
        <v>113</v>
      </c>
      <c r="F29" s="21" t="s">
        <v>114</v>
      </c>
      <c r="G29" s="69">
        <v>3</v>
      </c>
      <c r="H29" s="70">
        <v>3</v>
      </c>
      <c r="I29" s="40"/>
      <c r="M29" s="32" t="s">
        <v>112</v>
      </c>
      <c r="N29" s="13" t="s">
        <v>94</v>
      </c>
      <c r="O29" s="13" t="s">
        <v>115</v>
      </c>
      <c r="P29" s="13" t="s">
        <v>116</v>
      </c>
      <c r="Q29" s="44" t="s">
        <v>117</v>
      </c>
    </row>
    <row r="30" ht="30" customHeight="1" spans="1:17">
      <c r="A30" s="6" t="s">
        <v>28</v>
      </c>
      <c r="B30" s="30"/>
      <c r="C30" s="30"/>
      <c r="D30" s="32" t="s">
        <v>118</v>
      </c>
      <c r="E30" s="13" t="s">
        <v>119</v>
      </c>
      <c r="F30" s="21" t="s">
        <v>120</v>
      </c>
      <c r="G30" s="69">
        <v>3</v>
      </c>
      <c r="H30" s="70">
        <v>3</v>
      </c>
      <c r="I30" s="40"/>
      <c r="M30" s="32"/>
      <c r="N30" s="13"/>
      <c r="O30" s="13"/>
      <c r="P30" s="13"/>
      <c r="Q30" s="44"/>
    </row>
    <row r="31" ht="30" customHeight="1" spans="1:17">
      <c r="A31" s="6" t="s">
        <v>28</v>
      </c>
      <c r="B31" s="29" t="s">
        <v>121</v>
      </c>
      <c r="C31" s="13" t="s">
        <v>122</v>
      </c>
      <c r="D31" s="32" t="s">
        <v>123</v>
      </c>
      <c r="E31" s="13" t="str">
        <f t="shared" ref="E31:E41" si="1">N31&amp;O31&amp;P31</f>
        <v> 改善</v>
      </c>
      <c r="F31" s="21" t="s">
        <v>124</v>
      </c>
      <c r="G31" s="69">
        <v>3</v>
      </c>
      <c r="H31" s="70">
        <v>3</v>
      </c>
      <c r="I31" s="40"/>
      <c r="M31" s="32" t="s">
        <v>123</v>
      </c>
      <c r="N31" s="13" t="s">
        <v>89</v>
      </c>
      <c r="O31" s="13" t="s">
        <v>124</v>
      </c>
      <c r="P31" s="13" t="s">
        <v>1</v>
      </c>
      <c r="Q31" s="44" t="s">
        <v>125</v>
      </c>
    </row>
    <row r="32" ht="30" customHeight="1" spans="1:17">
      <c r="A32" s="6" t="s">
        <v>28</v>
      </c>
      <c r="B32" s="27"/>
      <c r="C32" s="29" t="s">
        <v>126</v>
      </c>
      <c r="D32" s="32" t="s">
        <v>127</v>
      </c>
      <c r="E32" s="13" t="str">
        <f t="shared" si="1"/>
        <v> 提升</v>
      </c>
      <c r="F32" s="21" t="s">
        <v>128</v>
      </c>
      <c r="G32" s="69">
        <v>4</v>
      </c>
      <c r="H32" s="70">
        <v>4</v>
      </c>
      <c r="I32" s="40"/>
      <c r="M32" s="32" t="s">
        <v>127</v>
      </c>
      <c r="N32" s="13" t="s">
        <v>89</v>
      </c>
      <c r="O32" s="13" t="s">
        <v>128</v>
      </c>
      <c r="P32" s="13" t="s">
        <v>1</v>
      </c>
      <c r="Q32" s="44" t="s">
        <v>129</v>
      </c>
    </row>
    <row r="33" ht="30" customHeight="1" spans="1:17">
      <c r="A33" s="6" t="s">
        <v>28</v>
      </c>
      <c r="B33" s="27"/>
      <c r="C33" s="30"/>
      <c r="D33" s="32" t="s">
        <v>130</v>
      </c>
      <c r="E33" s="13" t="str">
        <f t="shared" si="1"/>
        <v> 改善</v>
      </c>
      <c r="F33" s="21" t="s">
        <v>124</v>
      </c>
      <c r="G33" s="69">
        <v>4</v>
      </c>
      <c r="H33" s="70">
        <v>4</v>
      </c>
      <c r="I33" s="40"/>
      <c r="M33" s="32" t="s">
        <v>130</v>
      </c>
      <c r="N33" s="13" t="s">
        <v>89</v>
      </c>
      <c r="O33" s="13" t="s">
        <v>124</v>
      </c>
      <c r="P33" s="13" t="s">
        <v>1</v>
      </c>
      <c r="Q33" s="44" t="s">
        <v>131</v>
      </c>
    </row>
    <row r="34" ht="30" customHeight="1" spans="1:17">
      <c r="A34" s="6" t="s">
        <v>28</v>
      </c>
      <c r="B34" s="27"/>
      <c r="C34" s="29" t="s">
        <v>132</v>
      </c>
      <c r="D34" s="32" t="s">
        <v>133</v>
      </c>
      <c r="E34" s="13" t="str">
        <f t="shared" si="1"/>
        <v> 改善</v>
      </c>
      <c r="F34" s="21" t="s">
        <v>124</v>
      </c>
      <c r="G34" s="69">
        <v>3</v>
      </c>
      <c r="H34" s="70">
        <v>3</v>
      </c>
      <c r="I34" s="40"/>
      <c r="M34" s="32" t="s">
        <v>133</v>
      </c>
      <c r="N34" s="13" t="s">
        <v>89</v>
      </c>
      <c r="O34" s="13" t="s">
        <v>124</v>
      </c>
      <c r="P34" s="13" t="s">
        <v>1</v>
      </c>
      <c r="Q34" s="44" t="s">
        <v>134</v>
      </c>
    </row>
    <row r="35" ht="30" customHeight="1" spans="1:17">
      <c r="A35" s="6" t="s">
        <v>28</v>
      </c>
      <c r="B35" s="27"/>
      <c r="C35" s="27"/>
      <c r="D35" s="32" t="s">
        <v>135</v>
      </c>
      <c r="E35" s="13" t="str">
        <f t="shared" si="1"/>
        <v> 减少</v>
      </c>
      <c r="F35" s="21" t="s">
        <v>136</v>
      </c>
      <c r="G35" s="69">
        <v>3</v>
      </c>
      <c r="H35" s="70">
        <v>3</v>
      </c>
      <c r="I35" s="40"/>
      <c r="M35" s="32" t="s">
        <v>135</v>
      </c>
      <c r="N35" s="13" t="s">
        <v>89</v>
      </c>
      <c r="O35" s="13" t="s">
        <v>136</v>
      </c>
      <c r="P35" s="13" t="s">
        <v>1</v>
      </c>
      <c r="Q35" s="44" t="s">
        <v>137</v>
      </c>
    </row>
    <row r="36" ht="30" customHeight="1" spans="1:17">
      <c r="A36" s="6" t="s">
        <v>28</v>
      </c>
      <c r="B36" s="27"/>
      <c r="C36" s="30"/>
      <c r="D36" s="32" t="s">
        <v>138</v>
      </c>
      <c r="E36" s="13" t="str">
        <f t="shared" si="1"/>
        <v> 改善</v>
      </c>
      <c r="F36" s="21" t="s">
        <v>124</v>
      </c>
      <c r="G36" s="69">
        <v>3</v>
      </c>
      <c r="H36" s="70">
        <v>3</v>
      </c>
      <c r="I36" s="40"/>
      <c r="M36" s="32" t="s">
        <v>138</v>
      </c>
      <c r="N36" s="13" t="s">
        <v>89</v>
      </c>
      <c r="O36" s="13" t="s">
        <v>124</v>
      </c>
      <c r="P36" s="13" t="s">
        <v>1</v>
      </c>
      <c r="Q36" s="44" t="s">
        <v>139</v>
      </c>
    </row>
    <row r="37" ht="30" customHeight="1" spans="1:17">
      <c r="A37" s="6" t="s">
        <v>28</v>
      </c>
      <c r="B37" s="27"/>
      <c r="C37" s="29" t="s">
        <v>140</v>
      </c>
      <c r="D37" s="32" t="s">
        <v>141</v>
      </c>
      <c r="E37" s="13" t="str">
        <f t="shared" si="1"/>
        <v> 维护</v>
      </c>
      <c r="F37" s="21" t="s">
        <v>142</v>
      </c>
      <c r="G37" s="69">
        <v>3</v>
      </c>
      <c r="H37" s="70">
        <v>3</v>
      </c>
      <c r="I37" s="40"/>
      <c r="M37" s="32" t="s">
        <v>141</v>
      </c>
      <c r="N37" s="13" t="s">
        <v>89</v>
      </c>
      <c r="O37" s="13" t="s">
        <v>143</v>
      </c>
      <c r="P37" s="13" t="s">
        <v>1</v>
      </c>
      <c r="Q37" s="44" t="s">
        <v>144</v>
      </c>
    </row>
    <row r="38" ht="30" customHeight="1" spans="1:17">
      <c r="A38" s="6" t="s">
        <v>28</v>
      </c>
      <c r="B38" s="27"/>
      <c r="C38" s="27"/>
      <c r="D38" s="32" t="s">
        <v>145</v>
      </c>
      <c r="E38" s="13" t="str">
        <f t="shared" si="1"/>
        <v> 维护</v>
      </c>
      <c r="F38" s="21" t="s">
        <v>142</v>
      </c>
      <c r="G38" s="69">
        <v>3</v>
      </c>
      <c r="H38" s="70">
        <v>3</v>
      </c>
      <c r="I38" s="40"/>
      <c r="M38" s="32" t="s">
        <v>145</v>
      </c>
      <c r="N38" s="13" t="s">
        <v>89</v>
      </c>
      <c r="O38" s="13" t="s">
        <v>143</v>
      </c>
      <c r="P38" s="13" t="s">
        <v>1</v>
      </c>
      <c r="Q38" s="44" t="s">
        <v>146</v>
      </c>
    </row>
    <row r="39" ht="30" customHeight="1" spans="1:17">
      <c r="A39" s="6" t="s">
        <v>28</v>
      </c>
      <c r="B39" s="30"/>
      <c r="C39" s="30"/>
      <c r="D39" s="32" t="s">
        <v>147</v>
      </c>
      <c r="E39" s="13" t="str">
        <f t="shared" si="1"/>
        <v> 改善</v>
      </c>
      <c r="F39" s="21" t="s">
        <v>124</v>
      </c>
      <c r="G39" s="69">
        <v>3</v>
      </c>
      <c r="H39" s="70">
        <v>3</v>
      </c>
      <c r="I39" s="40"/>
      <c r="M39" s="32" t="s">
        <v>147</v>
      </c>
      <c r="N39" s="13" t="s">
        <v>89</v>
      </c>
      <c r="O39" s="13" t="s">
        <v>124</v>
      </c>
      <c r="P39" s="13" t="s">
        <v>1</v>
      </c>
      <c r="Q39" s="44" t="s">
        <v>148</v>
      </c>
    </row>
    <row r="40" ht="133" customHeight="1" spans="1:17">
      <c r="A40" s="6" t="s">
        <v>28</v>
      </c>
      <c r="B40" s="29" t="s">
        <v>149</v>
      </c>
      <c r="C40" s="29" t="s">
        <v>150</v>
      </c>
      <c r="D40" s="32" t="s">
        <v>151</v>
      </c>
      <c r="E40" s="13" t="str">
        <f t="shared" si="1"/>
        <v>≥85%</v>
      </c>
      <c r="F40" s="21" t="s">
        <v>152</v>
      </c>
      <c r="G40" s="69">
        <v>5</v>
      </c>
      <c r="H40" s="70">
        <v>4.3</v>
      </c>
      <c r="I40" s="40" t="s">
        <v>153</v>
      </c>
      <c r="M40" s="32" t="s">
        <v>151</v>
      </c>
      <c r="N40" s="13" t="s">
        <v>41</v>
      </c>
      <c r="O40" s="13" t="s">
        <v>152</v>
      </c>
      <c r="P40" s="13" t="s">
        <v>74</v>
      </c>
      <c r="Q40" s="44" t="s">
        <v>154</v>
      </c>
    </row>
    <row r="41" ht="89" customHeight="1" spans="1:17">
      <c r="A41" s="6" t="s">
        <v>28</v>
      </c>
      <c r="B41" s="27"/>
      <c r="C41" s="30"/>
      <c r="D41" s="32" t="s">
        <v>155</v>
      </c>
      <c r="E41" s="13" t="str">
        <f t="shared" si="1"/>
        <v>≥85%</v>
      </c>
      <c r="F41" s="21" t="s">
        <v>152</v>
      </c>
      <c r="G41" s="69">
        <v>5</v>
      </c>
      <c r="H41" s="70">
        <v>4</v>
      </c>
      <c r="I41" s="40"/>
      <c r="M41" s="32" t="s">
        <v>155</v>
      </c>
      <c r="N41" s="13" t="s">
        <v>41</v>
      </c>
      <c r="O41" s="13" t="s">
        <v>152</v>
      </c>
      <c r="P41" s="13" t="s">
        <v>74</v>
      </c>
      <c r="Q41" s="44" t="s">
        <v>156</v>
      </c>
    </row>
    <row r="42" ht="30" customHeight="1" spans="1:17">
      <c r="A42" s="6" t="s">
        <v>157</v>
      </c>
      <c r="B42" s="30"/>
      <c r="C42" s="13" t="s">
        <v>1</v>
      </c>
      <c r="D42" s="32" t="s">
        <v>1</v>
      </c>
      <c r="E42" s="32" t="s">
        <v>1</v>
      </c>
      <c r="F42" s="33" t="s">
        <v>1</v>
      </c>
      <c r="G42" s="69">
        <f>G6+SUM(G14:G41)</f>
        <v>100</v>
      </c>
      <c r="H42" s="69">
        <f>I6+SUM(H14:H41)</f>
        <v>97.8</v>
      </c>
      <c r="I42" s="41" t="s">
        <v>1</v>
      </c>
      <c r="M42" s="42"/>
      <c r="N42" s="43"/>
      <c r="O42" s="43"/>
      <c r="P42" s="43"/>
      <c r="Q42" s="45"/>
    </row>
    <row r="43" ht="30" customHeight="1" spans="1:9">
      <c r="A43" s="34" t="s">
        <v>158</v>
      </c>
      <c r="B43" s="34" t="s">
        <v>159</v>
      </c>
      <c r="C43" s="34"/>
      <c r="D43" s="34"/>
      <c r="E43" s="34"/>
      <c r="F43" s="34"/>
      <c r="G43" s="34"/>
      <c r="H43" s="34"/>
      <c r="I43" s="34"/>
    </row>
    <row r="44" ht="105" customHeight="1" spans="1:9">
      <c r="A44" s="35" t="s">
        <v>160</v>
      </c>
      <c r="B44" s="35" t="s">
        <v>1</v>
      </c>
      <c r="C44" s="35" t="s">
        <v>1</v>
      </c>
      <c r="D44" s="35" t="s">
        <v>1</v>
      </c>
      <c r="E44" s="35" t="s">
        <v>1</v>
      </c>
      <c r="F44" s="35"/>
      <c r="G44" s="35"/>
      <c r="H44" s="35"/>
      <c r="I44" s="35" t="s">
        <v>1</v>
      </c>
    </row>
    <row r="45" ht="15.6" customHeight="1" spans="1:2">
      <c r="A45" s="36" t="s">
        <v>1</v>
      </c>
      <c r="B45" s="37" t="s">
        <v>1</v>
      </c>
    </row>
  </sheetData>
  <sheetProtection selectLockedCells="1"/>
  <mergeCells count="30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B43:I43"/>
    <mergeCell ref="A44:I44"/>
    <mergeCell ref="A5:A9"/>
    <mergeCell ref="A10:A11"/>
    <mergeCell ref="B14:B30"/>
    <mergeCell ref="B31:B39"/>
    <mergeCell ref="B40:B42"/>
    <mergeCell ref="C14:C20"/>
    <mergeCell ref="C21:C24"/>
    <mergeCell ref="C25:C26"/>
    <mergeCell ref="C27:C30"/>
    <mergeCell ref="C32:C33"/>
    <mergeCell ref="C34:C36"/>
    <mergeCell ref="C37:C39"/>
    <mergeCell ref="C40:C41"/>
  </mergeCells>
  <printOptions horizontalCentered="1"/>
  <pageMargins left="0.354166666666667" right="0.354330708661417" top="0.748031496062992" bottom="0.748031496062992" header="0.511811023622047" footer="0.511811023622047"/>
  <pageSetup paperSize="9" pageOrder="overThenDown" orientation="portrait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opLeftCell="A11" workbookViewId="0">
      <selection activeCell="H16" sqref="H16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8" width="8.87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3</v>
      </c>
      <c r="B3" s="4" t="s">
        <v>161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5</v>
      </c>
      <c r="B4" s="4" t="s">
        <v>6</v>
      </c>
      <c r="C4" s="4"/>
      <c r="D4" s="4"/>
      <c r="E4" s="4"/>
      <c r="F4" s="5" t="s">
        <v>7</v>
      </c>
      <c r="G4" s="5" t="s">
        <v>8</v>
      </c>
      <c r="H4" s="5"/>
      <c r="I4" s="5"/>
    </row>
    <row r="5" s="1" customFormat="1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s="1" customFormat="1" ht="30" customHeight="1" spans="1:9">
      <c r="A6" s="4"/>
      <c r="B6" s="7" t="s">
        <v>16</v>
      </c>
      <c r="C6" s="7"/>
      <c r="D6" s="6" t="s">
        <v>162</v>
      </c>
      <c r="E6" s="8">
        <v>157</v>
      </c>
      <c r="F6" s="8">
        <v>157</v>
      </c>
      <c r="G6" s="5">
        <v>10</v>
      </c>
      <c r="H6" s="9">
        <v>1</v>
      </c>
      <c r="I6" s="38">
        <f>H6*10</f>
        <v>10</v>
      </c>
    </row>
    <row r="7" s="1" customFormat="1" ht="30" customHeight="1" spans="1:9">
      <c r="A7" s="4"/>
      <c r="B7" s="7" t="s">
        <v>18</v>
      </c>
      <c r="C7" s="7"/>
      <c r="D7" s="6" t="s">
        <v>162</v>
      </c>
      <c r="E7" s="8">
        <v>157</v>
      </c>
      <c r="F7" s="8">
        <v>157</v>
      </c>
      <c r="G7" s="6" t="s">
        <v>19</v>
      </c>
      <c r="H7" s="6" t="s">
        <v>1</v>
      </c>
      <c r="I7" s="6" t="s">
        <v>19</v>
      </c>
    </row>
    <row r="8" s="1" customFormat="1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s="1" customFormat="1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s="1" customFormat="1" ht="30" customHeight="1" spans="1:9">
      <c r="A10" s="13" t="s">
        <v>22</v>
      </c>
      <c r="B10" s="13" t="s">
        <v>23</v>
      </c>
      <c r="C10" s="13"/>
      <c r="D10" s="13"/>
      <c r="E10" s="13"/>
      <c r="F10" s="13" t="s">
        <v>24</v>
      </c>
      <c r="G10" s="13"/>
      <c r="H10" s="13"/>
      <c r="I10" s="13"/>
    </row>
    <row r="11" s="1" customFormat="1" ht="159" customHeight="1" spans="1:9">
      <c r="A11" s="13"/>
      <c r="B11" s="14" t="s">
        <v>163</v>
      </c>
      <c r="C11" s="14"/>
      <c r="D11" s="14"/>
      <c r="E11" s="14"/>
      <c r="F11" s="15" t="s">
        <v>164</v>
      </c>
      <c r="G11" s="15"/>
      <c r="H11" s="15"/>
      <c r="I11" s="15"/>
    </row>
    <row r="12" s="1" customFormat="1" ht="25.5" customHeight="1" spans="1:9">
      <c r="A12" s="16" t="s">
        <v>27</v>
      </c>
      <c r="B12" s="17"/>
      <c r="C12" s="17"/>
      <c r="D12" s="17"/>
      <c r="E12" s="17"/>
      <c r="F12" s="17"/>
      <c r="G12" s="17"/>
      <c r="H12" s="17"/>
      <c r="I12" s="39"/>
    </row>
    <row r="13" s="1" customFormat="1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s="1" customFormat="1" ht="35" customHeight="1" spans="1:17">
      <c r="A14" s="6" t="s">
        <v>28</v>
      </c>
      <c r="B14" s="13" t="s">
        <v>35</v>
      </c>
      <c r="C14" s="29" t="s">
        <v>36</v>
      </c>
      <c r="D14" s="32" t="s">
        <v>165</v>
      </c>
      <c r="E14" s="13" t="s">
        <v>166</v>
      </c>
      <c r="F14" s="13" t="s">
        <v>166</v>
      </c>
      <c r="G14" s="22">
        <v>5</v>
      </c>
      <c r="H14" s="23">
        <v>5</v>
      </c>
      <c r="I14" s="40"/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s="1" customFormat="1" ht="35" customHeight="1" spans="1:17">
      <c r="A15" s="6" t="s">
        <v>28</v>
      </c>
      <c r="B15" s="13"/>
      <c r="C15" s="27"/>
      <c r="D15" s="32" t="s">
        <v>167</v>
      </c>
      <c r="E15" s="13" t="s">
        <v>168</v>
      </c>
      <c r="F15" s="13" t="s">
        <v>168</v>
      </c>
      <c r="G15" s="22">
        <v>5</v>
      </c>
      <c r="H15" s="23">
        <v>5</v>
      </c>
      <c r="I15" s="40"/>
      <c r="M15" s="32" t="s">
        <v>45</v>
      </c>
      <c r="N15" s="13" t="s">
        <v>41</v>
      </c>
      <c r="O15" s="13" t="s">
        <v>48</v>
      </c>
      <c r="P15" s="13" t="s">
        <v>49</v>
      </c>
      <c r="Q15" s="44" t="s">
        <v>50</v>
      </c>
    </row>
    <row r="16" s="1" customFormat="1" ht="35" customHeight="1" spans="1:17">
      <c r="A16" s="6" t="s">
        <v>28</v>
      </c>
      <c r="B16" s="13"/>
      <c r="C16" s="27"/>
      <c r="D16" s="32" t="s">
        <v>169</v>
      </c>
      <c r="E16" s="13" t="s">
        <v>170</v>
      </c>
      <c r="F16" s="13" t="s">
        <v>170</v>
      </c>
      <c r="G16" s="22">
        <v>5</v>
      </c>
      <c r="H16" s="23">
        <v>5</v>
      </c>
      <c r="I16" s="40"/>
      <c r="M16" s="32" t="s">
        <v>51</v>
      </c>
      <c r="N16" s="13" t="s">
        <v>41</v>
      </c>
      <c r="O16" s="13" t="s">
        <v>54</v>
      </c>
      <c r="P16" s="13" t="s">
        <v>55</v>
      </c>
      <c r="Q16" s="44" t="s">
        <v>56</v>
      </c>
    </row>
    <row r="17" s="1" customFormat="1" ht="35" customHeight="1" spans="1:17">
      <c r="A17" s="6" t="s">
        <v>28</v>
      </c>
      <c r="B17" s="13"/>
      <c r="C17" s="27"/>
      <c r="D17" s="65" t="s">
        <v>171</v>
      </c>
      <c r="E17" s="13" t="s">
        <v>172</v>
      </c>
      <c r="F17" s="13" t="s">
        <v>172</v>
      </c>
      <c r="G17" s="22">
        <v>5</v>
      </c>
      <c r="H17" s="23">
        <v>5</v>
      </c>
      <c r="I17" s="40"/>
      <c r="M17" s="32" t="s">
        <v>57</v>
      </c>
      <c r="N17" s="13" t="s">
        <v>41</v>
      </c>
      <c r="O17" s="13" t="s">
        <v>54</v>
      </c>
      <c r="P17" s="13" t="s">
        <v>55</v>
      </c>
      <c r="Q17" s="44" t="s">
        <v>58</v>
      </c>
    </row>
    <row r="18" s="1" customFormat="1" ht="35" customHeight="1" spans="1:17">
      <c r="A18" s="6" t="s">
        <v>28</v>
      </c>
      <c r="B18" s="13"/>
      <c r="C18" s="29" t="s">
        <v>71</v>
      </c>
      <c r="D18" s="32" t="s">
        <v>173</v>
      </c>
      <c r="E18" s="13" t="s">
        <v>174</v>
      </c>
      <c r="F18" s="21" t="s">
        <v>174</v>
      </c>
      <c r="G18" s="22">
        <v>5</v>
      </c>
      <c r="H18" s="23">
        <v>4</v>
      </c>
      <c r="I18" s="40"/>
      <c r="M18" s="32" t="s">
        <v>72</v>
      </c>
      <c r="N18" s="13" t="s">
        <v>41</v>
      </c>
      <c r="O18" s="13" t="s">
        <v>73</v>
      </c>
      <c r="P18" s="13" t="s">
        <v>74</v>
      </c>
      <c r="Q18" s="44" t="s">
        <v>75</v>
      </c>
    </row>
    <row r="19" s="1" customFormat="1" ht="35" customHeight="1" spans="1:17">
      <c r="A19" s="6" t="s">
        <v>28</v>
      </c>
      <c r="B19" s="13"/>
      <c r="C19" s="27"/>
      <c r="D19" s="32" t="s">
        <v>175</v>
      </c>
      <c r="E19" s="13" t="s">
        <v>174</v>
      </c>
      <c r="F19" s="21" t="s">
        <v>174</v>
      </c>
      <c r="G19" s="22">
        <v>5</v>
      </c>
      <c r="H19" s="23">
        <v>4</v>
      </c>
      <c r="I19" s="40"/>
      <c r="M19" s="32" t="s">
        <v>76</v>
      </c>
      <c r="N19" s="13" t="s">
        <v>41</v>
      </c>
      <c r="O19" s="13" t="s">
        <v>77</v>
      </c>
      <c r="P19" s="13" t="s">
        <v>74</v>
      </c>
      <c r="Q19" s="44" t="s">
        <v>78</v>
      </c>
    </row>
    <row r="20" s="1" customFormat="1" ht="35" customHeight="1" spans="1:17">
      <c r="A20" s="6" t="s">
        <v>28</v>
      </c>
      <c r="B20" s="13"/>
      <c r="C20" s="29" t="s">
        <v>86</v>
      </c>
      <c r="D20" s="32" t="s">
        <v>176</v>
      </c>
      <c r="E20" s="13" t="str">
        <f>N20&amp;O20&amp;P20</f>
        <v> 及时</v>
      </c>
      <c r="F20" s="21" t="s">
        <v>88</v>
      </c>
      <c r="G20" s="22">
        <v>5</v>
      </c>
      <c r="H20" s="23">
        <v>5</v>
      </c>
      <c r="I20" s="40"/>
      <c r="M20" s="32" t="s">
        <v>87</v>
      </c>
      <c r="N20" s="13" t="s">
        <v>89</v>
      </c>
      <c r="O20" s="13" t="s">
        <v>88</v>
      </c>
      <c r="P20" s="13" t="s">
        <v>1</v>
      </c>
      <c r="Q20" s="44" t="s">
        <v>90</v>
      </c>
    </row>
    <row r="21" s="1" customFormat="1" ht="35" customHeight="1" spans="1:17">
      <c r="A21" s="6" t="s">
        <v>28</v>
      </c>
      <c r="B21" s="13"/>
      <c r="C21" s="30"/>
      <c r="D21" s="32" t="s">
        <v>91</v>
      </c>
      <c r="E21" s="66" t="s">
        <v>177</v>
      </c>
      <c r="F21" s="21" t="s">
        <v>177</v>
      </c>
      <c r="G21" s="22">
        <v>5</v>
      </c>
      <c r="H21" s="23">
        <v>5</v>
      </c>
      <c r="I21" s="40"/>
      <c r="M21" s="32" t="s">
        <v>91</v>
      </c>
      <c r="N21" s="13" t="s">
        <v>94</v>
      </c>
      <c r="O21" s="13" t="s">
        <v>95</v>
      </c>
      <c r="P21" s="13" t="s">
        <v>96</v>
      </c>
      <c r="Q21" s="44" t="s">
        <v>97</v>
      </c>
    </row>
    <row r="22" s="1" customFormat="1" ht="35" customHeight="1" spans="1:17">
      <c r="A22" s="6" t="s">
        <v>28</v>
      </c>
      <c r="B22" s="13"/>
      <c r="C22" s="29" t="s">
        <v>98</v>
      </c>
      <c r="D22" s="32" t="s">
        <v>178</v>
      </c>
      <c r="E22" s="13" t="s">
        <v>179</v>
      </c>
      <c r="F22" s="13" t="s">
        <v>179</v>
      </c>
      <c r="G22" s="22">
        <v>5</v>
      </c>
      <c r="H22" s="23">
        <v>5</v>
      </c>
      <c r="I22" s="40"/>
      <c r="M22" s="32" t="s">
        <v>99</v>
      </c>
      <c r="N22" s="13" t="s">
        <v>94</v>
      </c>
      <c r="O22" s="13" t="s">
        <v>102</v>
      </c>
      <c r="P22" s="13" t="s">
        <v>103</v>
      </c>
      <c r="Q22" s="44" t="s">
        <v>104</v>
      </c>
    </row>
    <row r="23" s="1" customFormat="1" ht="35" customHeight="1" spans="1:17">
      <c r="A23" s="6" t="s">
        <v>28</v>
      </c>
      <c r="B23" s="13"/>
      <c r="C23" s="27"/>
      <c r="D23" s="32" t="s">
        <v>180</v>
      </c>
      <c r="E23" s="67" t="s">
        <v>181</v>
      </c>
      <c r="F23" s="67" t="s">
        <v>181</v>
      </c>
      <c r="G23" s="22">
        <v>5</v>
      </c>
      <c r="H23" s="23">
        <v>5</v>
      </c>
      <c r="I23" s="40"/>
      <c r="M23" s="32" t="s">
        <v>108</v>
      </c>
      <c r="N23" s="13" t="s">
        <v>94</v>
      </c>
      <c r="O23" s="13" t="s">
        <v>109</v>
      </c>
      <c r="P23" s="13" t="s">
        <v>110</v>
      </c>
      <c r="Q23" s="44" t="s">
        <v>111</v>
      </c>
    </row>
    <row r="24" s="1" customFormat="1" ht="35" customHeight="1" spans="1:17">
      <c r="A24" s="6" t="s">
        <v>28</v>
      </c>
      <c r="B24" s="27"/>
      <c r="C24" s="29" t="s">
        <v>126</v>
      </c>
      <c r="D24" s="32" t="s">
        <v>127</v>
      </c>
      <c r="E24" s="13" t="str">
        <f t="shared" ref="E24:E33" si="0">N24&amp;O24&amp;P24</f>
        <v> 提升</v>
      </c>
      <c r="F24" s="21" t="s">
        <v>128</v>
      </c>
      <c r="G24" s="22">
        <v>4</v>
      </c>
      <c r="H24" s="23">
        <v>4</v>
      </c>
      <c r="I24" s="40"/>
      <c r="M24" s="32" t="s">
        <v>127</v>
      </c>
      <c r="N24" s="13" t="s">
        <v>89</v>
      </c>
      <c r="O24" s="13" t="s">
        <v>128</v>
      </c>
      <c r="P24" s="13" t="s">
        <v>1</v>
      </c>
      <c r="Q24" s="44" t="s">
        <v>129</v>
      </c>
    </row>
    <row r="25" s="1" customFormat="1" ht="35" customHeight="1" spans="1:17">
      <c r="A25" s="6" t="s">
        <v>28</v>
      </c>
      <c r="B25" s="27"/>
      <c r="C25" s="30"/>
      <c r="D25" s="32" t="s">
        <v>182</v>
      </c>
      <c r="E25" s="13" t="s">
        <v>128</v>
      </c>
      <c r="F25" s="21" t="s">
        <v>128</v>
      </c>
      <c r="G25" s="22">
        <v>4</v>
      </c>
      <c r="H25" s="23">
        <v>4</v>
      </c>
      <c r="I25" s="40"/>
      <c r="M25" s="32" t="s">
        <v>130</v>
      </c>
      <c r="N25" s="13" t="s">
        <v>89</v>
      </c>
      <c r="O25" s="13" t="s">
        <v>124</v>
      </c>
      <c r="P25" s="13" t="s">
        <v>1</v>
      </c>
      <c r="Q25" s="44" t="s">
        <v>131</v>
      </c>
    </row>
    <row r="26" s="1" customFormat="1" ht="35" customHeight="1" spans="1:17">
      <c r="A26" s="6" t="s">
        <v>28</v>
      </c>
      <c r="B26" s="27"/>
      <c r="C26" s="29" t="s">
        <v>132</v>
      </c>
      <c r="D26" s="32" t="s">
        <v>133</v>
      </c>
      <c r="E26" s="13" t="str">
        <f t="shared" si="0"/>
        <v> 改善</v>
      </c>
      <c r="F26" s="21" t="s">
        <v>124</v>
      </c>
      <c r="G26" s="22">
        <v>4</v>
      </c>
      <c r="H26" s="23">
        <v>4</v>
      </c>
      <c r="I26" s="40"/>
      <c r="M26" s="32" t="s">
        <v>133</v>
      </c>
      <c r="N26" s="13" t="s">
        <v>89</v>
      </c>
      <c r="O26" s="13" t="s">
        <v>124</v>
      </c>
      <c r="P26" s="13" t="s">
        <v>1</v>
      </c>
      <c r="Q26" s="44" t="s">
        <v>134</v>
      </c>
    </row>
    <row r="27" s="1" customFormat="1" ht="35" customHeight="1" spans="1:17">
      <c r="A27" s="6" t="s">
        <v>28</v>
      </c>
      <c r="B27" s="27"/>
      <c r="C27" s="27"/>
      <c r="D27" s="32" t="s">
        <v>183</v>
      </c>
      <c r="E27" s="13" t="s">
        <v>124</v>
      </c>
      <c r="F27" s="21" t="s">
        <v>124</v>
      </c>
      <c r="G27" s="22">
        <v>4</v>
      </c>
      <c r="H27" s="23">
        <v>4</v>
      </c>
      <c r="I27" s="40"/>
      <c r="M27" s="32" t="s">
        <v>135</v>
      </c>
      <c r="N27" s="13" t="s">
        <v>89</v>
      </c>
      <c r="O27" s="13" t="s">
        <v>136</v>
      </c>
      <c r="P27" s="13" t="s">
        <v>1</v>
      </c>
      <c r="Q27" s="44" t="s">
        <v>137</v>
      </c>
    </row>
    <row r="28" s="1" customFormat="1" ht="35" customHeight="1" spans="1:17">
      <c r="A28" s="6" t="s">
        <v>28</v>
      </c>
      <c r="B28" s="27"/>
      <c r="C28" s="30"/>
      <c r="D28" s="32" t="s">
        <v>138</v>
      </c>
      <c r="E28" s="13" t="str">
        <f t="shared" si="0"/>
        <v> 改善</v>
      </c>
      <c r="F28" s="21" t="s">
        <v>124</v>
      </c>
      <c r="G28" s="22">
        <v>3</v>
      </c>
      <c r="H28" s="23">
        <v>3</v>
      </c>
      <c r="I28" s="40"/>
      <c r="M28" s="32" t="s">
        <v>138</v>
      </c>
      <c r="N28" s="13" t="s">
        <v>89</v>
      </c>
      <c r="O28" s="13" t="s">
        <v>124</v>
      </c>
      <c r="P28" s="13" t="s">
        <v>1</v>
      </c>
      <c r="Q28" s="44" t="s">
        <v>139</v>
      </c>
    </row>
    <row r="29" s="1" customFormat="1" ht="35" customHeight="1" spans="1:17">
      <c r="A29" s="6" t="s">
        <v>28</v>
      </c>
      <c r="B29" s="27"/>
      <c r="C29" s="29" t="s">
        <v>140</v>
      </c>
      <c r="D29" s="32" t="s">
        <v>141</v>
      </c>
      <c r="E29" s="13" t="str">
        <f t="shared" si="0"/>
        <v> 维护</v>
      </c>
      <c r="F29" s="21" t="s">
        <v>142</v>
      </c>
      <c r="G29" s="22">
        <v>3</v>
      </c>
      <c r="H29" s="23">
        <v>3</v>
      </c>
      <c r="I29" s="40"/>
      <c r="M29" s="32" t="s">
        <v>141</v>
      </c>
      <c r="N29" s="13" t="s">
        <v>89</v>
      </c>
      <c r="O29" s="13" t="s">
        <v>143</v>
      </c>
      <c r="P29" s="13" t="s">
        <v>1</v>
      </c>
      <c r="Q29" s="44" t="s">
        <v>144</v>
      </c>
    </row>
    <row r="30" s="1" customFormat="1" ht="35" customHeight="1" spans="1:17">
      <c r="A30" s="6" t="s">
        <v>28</v>
      </c>
      <c r="B30" s="27"/>
      <c r="C30" s="27"/>
      <c r="D30" s="32" t="s">
        <v>145</v>
      </c>
      <c r="E30" s="13" t="str">
        <f t="shared" si="0"/>
        <v> 维护</v>
      </c>
      <c r="F30" s="21" t="s">
        <v>142</v>
      </c>
      <c r="G30" s="22">
        <v>4</v>
      </c>
      <c r="H30" s="23">
        <v>4</v>
      </c>
      <c r="I30" s="40"/>
      <c r="M30" s="32" t="s">
        <v>145</v>
      </c>
      <c r="N30" s="13" t="s">
        <v>89</v>
      </c>
      <c r="O30" s="13" t="s">
        <v>143</v>
      </c>
      <c r="P30" s="13" t="s">
        <v>1</v>
      </c>
      <c r="Q30" s="44" t="s">
        <v>146</v>
      </c>
    </row>
    <row r="31" s="1" customFormat="1" ht="35" customHeight="1" spans="1:17">
      <c r="A31" s="6" t="s">
        <v>28</v>
      </c>
      <c r="B31" s="30"/>
      <c r="C31" s="30"/>
      <c r="D31" s="32" t="s">
        <v>147</v>
      </c>
      <c r="E31" s="13" t="str">
        <f t="shared" si="0"/>
        <v> 改善</v>
      </c>
      <c r="F31" s="21" t="s">
        <v>124</v>
      </c>
      <c r="G31" s="22">
        <v>4</v>
      </c>
      <c r="H31" s="23">
        <v>4</v>
      </c>
      <c r="I31" s="40"/>
      <c r="M31" s="32" t="s">
        <v>147</v>
      </c>
      <c r="N31" s="13" t="s">
        <v>89</v>
      </c>
      <c r="O31" s="13" t="s">
        <v>124</v>
      </c>
      <c r="P31" s="13" t="s">
        <v>1</v>
      </c>
      <c r="Q31" s="44" t="s">
        <v>148</v>
      </c>
    </row>
    <row r="32" s="1" customFormat="1" ht="87" customHeight="1" spans="1:17">
      <c r="A32" s="6" t="s">
        <v>28</v>
      </c>
      <c r="B32" s="29" t="s">
        <v>149</v>
      </c>
      <c r="C32" s="29" t="s">
        <v>150</v>
      </c>
      <c r="D32" s="32" t="s">
        <v>151</v>
      </c>
      <c r="E32" s="13" t="str">
        <f t="shared" si="0"/>
        <v>≥85%</v>
      </c>
      <c r="F32" s="68" t="s">
        <v>184</v>
      </c>
      <c r="G32" s="22">
        <v>5</v>
      </c>
      <c r="H32" s="23">
        <v>4</v>
      </c>
      <c r="I32" s="40" t="s">
        <v>185</v>
      </c>
      <c r="M32" s="32" t="s">
        <v>151</v>
      </c>
      <c r="N32" s="13" t="s">
        <v>41</v>
      </c>
      <c r="O32" s="13" t="s">
        <v>152</v>
      </c>
      <c r="P32" s="13" t="s">
        <v>74</v>
      </c>
      <c r="Q32" s="44" t="s">
        <v>154</v>
      </c>
    </row>
    <row r="33" s="1" customFormat="1" ht="35" customHeight="1" spans="1:17">
      <c r="A33" s="6" t="s">
        <v>28</v>
      </c>
      <c r="B33" s="27"/>
      <c r="C33" s="30"/>
      <c r="D33" s="32" t="s">
        <v>155</v>
      </c>
      <c r="E33" s="13" t="str">
        <f t="shared" si="0"/>
        <v>≥85%</v>
      </c>
      <c r="F33" s="21" t="s">
        <v>186</v>
      </c>
      <c r="G33" s="22">
        <v>5</v>
      </c>
      <c r="H33" s="23">
        <v>4</v>
      </c>
      <c r="I33" s="40"/>
      <c r="M33" s="32" t="s">
        <v>155</v>
      </c>
      <c r="N33" s="13" t="s">
        <v>41</v>
      </c>
      <c r="O33" s="13" t="s">
        <v>152</v>
      </c>
      <c r="P33" s="13" t="s">
        <v>74</v>
      </c>
      <c r="Q33" s="44" t="s">
        <v>156</v>
      </c>
    </row>
    <row r="34" s="1" customFormat="1" ht="35" customHeight="1" spans="1:17">
      <c r="A34" s="6" t="s">
        <v>157</v>
      </c>
      <c r="B34" s="30"/>
      <c r="C34" s="13" t="s">
        <v>1</v>
      </c>
      <c r="D34" s="32" t="s">
        <v>1</v>
      </c>
      <c r="E34" s="32" t="s">
        <v>1</v>
      </c>
      <c r="F34" s="33" t="s">
        <v>1</v>
      </c>
      <c r="G34" s="22"/>
      <c r="H34" s="22">
        <v>96</v>
      </c>
      <c r="I34" s="41" t="s">
        <v>1</v>
      </c>
      <c r="M34" s="42"/>
      <c r="N34" s="43"/>
      <c r="O34" s="43"/>
      <c r="P34" s="43"/>
      <c r="Q34" s="45"/>
    </row>
    <row r="35" s="1" customFormat="1" ht="30" customHeight="1" spans="1:9">
      <c r="A35" s="34" t="s">
        <v>158</v>
      </c>
      <c r="B35" s="34" t="s">
        <v>159</v>
      </c>
      <c r="C35" s="34"/>
      <c r="D35" s="34"/>
      <c r="E35" s="34"/>
      <c r="F35" s="34"/>
      <c r="G35" s="34"/>
      <c r="H35" s="34"/>
      <c r="I35" s="34"/>
    </row>
    <row r="36" s="1" customFormat="1" ht="105" customHeight="1" spans="1:9">
      <c r="A36" s="35" t="s">
        <v>160</v>
      </c>
      <c r="B36" s="35"/>
      <c r="C36" s="35"/>
      <c r="D36" s="35"/>
      <c r="E36" s="35"/>
      <c r="F36" s="35"/>
      <c r="G36" s="35"/>
      <c r="H36" s="35"/>
      <c r="I36" s="35"/>
    </row>
    <row r="37" s="1" customFormat="1" ht="15.6" customHeight="1" spans="1:2">
      <c r="A37" s="36" t="s">
        <v>1</v>
      </c>
      <c r="B37" s="37" t="s">
        <v>1</v>
      </c>
    </row>
  </sheetData>
  <mergeCells count="30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B35:I35"/>
    <mergeCell ref="A36:I36"/>
    <mergeCell ref="A5:A9"/>
    <mergeCell ref="A10:A11"/>
    <mergeCell ref="B14:B23"/>
    <mergeCell ref="B24:B31"/>
    <mergeCell ref="B32:B34"/>
    <mergeCell ref="C14:C17"/>
    <mergeCell ref="C18:C19"/>
    <mergeCell ref="C20:C21"/>
    <mergeCell ref="C22:C23"/>
    <mergeCell ref="C24:C25"/>
    <mergeCell ref="C26:C28"/>
    <mergeCell ref="C29:C31"/>
    <mergeCell ref="C32:C33"/>
  </mergeCells>
  <pageMargins left="0.75" right="0.75" top="0.629861111111111" bottom="0.511805555555556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workbookViewId="0">
      <selection activeCell="B11" sqref="B11:E11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8" width="8.25" style="1" customWidth="1"/>
    <col min="9" max="9" width="17.7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3</v>
      </c>
      <c r="B3" s="4" t="s">
        <v>187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5</v>
      </c>
      <c r="B4" s="4" t="s">
        <v>6</v>
      </c>
      <c r="C4" s="4"/>
      <c r="D4" s="4"/>
      <c r="E4" s="4"/>
      <c r="F4" s="5" t="s">
        <v>7</v>
      </c>
      <c r="G4" s="5" t="s">
        <v>8</v>
      </c>
      <c r="H4" s="5"/>
      <c r="I4" s="5"/>
    </row>
    <row r="5" s="1" customFormat="1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s="1" customFormat="1" ht="30" customHeight="1" spans="1:9">
      <c r="A6" s="4"/>
      <c r="B6" s="7" t="s">
        <v>16</v>
      </c>
      <c r="C6" s="7"/>
      <c r="D6" s="6" t="s">
        <v>188</v>
      </c>
      <c r="E6" s="8">
        <v>201.22</v>
      </c>
      <c r="F6" s="8">
        <v>201.22</v>
      </c>
      <c r="G6" s="5">
        <v>10</v>
      </c>
      <c r="H6" s="9">
        <v>1</v>
      </c>
      <c r="I6" s="38">
        <f>H6*10</f>
        <v>10</v>
      </c>
    </row>
    <row r="7" s="1" customFormat="1" ht="30" customHeight="1" spans="1:9">
      <c r="A7" s="4"/>
      <c r="B7" s="7" t="s">
        <v>18</v>
      </c>
      <c r="C7" s="7"/>
      <c r="D7" s="6" t="s">
        <v>188</v>
      </c>
      <c r="E7" s="8">
        <v>201.22</v>
      </c>
      <c r="F7" s="8">
        <v>201.22</v>
      </c>
      <c r="G7" s="6" t="s">
        <v>19</v>
      </c>
      <c r="H7" s="6" t="s">
        <v>1</v>
      </c>
      <c r="I7" s="6" t="s">
        <v>19</v>
      </c>
    </row>
    <row r="8" s="1" customFormat="1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s="1" customFormat="1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s="1" customFormat="1" ht="30" customHeight="1" spans="1:9">
      <c r="A10" s="13" t="s">
        <v>22</v>
      </c>
      <c r="B10" s="13" t="s">
        <v>23</v>
      </c>
      <c r="C10" s="13"/>
      <c r="D10" s="13"/>
      <c r="E10" s="13"/>
      <c r="F10" s="13" t="s">
        <v>24</v>
      </c>
      <c r="G10" s="13"/>
      <c r="H10" s="13"/>
      <c r="I10" s="13"/>
    </row>
    <row r="11" s="1" customFormat="1" ht="137" customHeight="1" spans="1:9">
      <c r="A11" s="13"/>
      <c r="B11" s="14" t="s">
        <v>189</v>
      </c>
      <c r="C11" s="14"/>
      <c r="D11" s="14"/>
      <c r="E11" s="14"/>
      <c r="F11" s="15" t="s">
        <v>190</v>
      </c>
      <c r="G11" s="15"/>
      <c r="H11" s="15"/>
      <c r="I11" s="15"/>
    </row>
    <row r="12" s="1" customFormat="1" ht="25.5" customHeight="1" spans="1:9">
      <c r="A12" s="16" t="s">
        <v>27</v>
      </c>
      <c r="B12" s="17"/>
      <c r="C12" s="17"/>
      <c r="D12" s="17"/>
      <c r="E12" s="17"/>
      <c r="F12" s="17"/>
      <c r="G12" s="17"/>
      <c r="H12" s="17"/>
      <c r="I12" s="39"/>
    </row>
    <row r="13" s="1" customFormat="1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s="1" customFormat="1" ht="30" customHeight="1" spans="1:17">
      <c r="A14" s="56" t="s">
        <v>28</v>
      </c>
      <c r="B14" s="13" t="s">
        <v>35</v>
      </c>
      <c r="C14" s="13" t="s">
        <v>36</v>
      </c>
      <c r="D14" s="13" t="s">
        <v>191</v>
      </c>
      <c r="E14" s="13" t="s">
        <v>192</v>
      </c>
      <c r="F14" s="21" t="s">
        <v>192</v>
      </c>
      <c r="G14" s="22">
        <v>5</v>
      </c>
      <c r="H14" s="22">
        <v>5</v>
      </c>
      <c r="I14" s="40"/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s="1" customFormat="1" ht="30" customHeight="1" spans="1:17">
      <c r="A15" s="59"/>
      <c r="B15" s="13"/>
      <c r="C15" s="13"/>
      <c r="D15" s="13" t="s">
        <v>193</v>
      </c>
      <c r="E15" s="13" t="s">
        <v>194</v>
      </c>
      <c r="F15" s="21" t="s">
        <v>195</v>
      </c>
      <c r="G15" s="22">
        <v>5</v>
      </c>
      <c r="H15" s="22">
        <v>5</v>
      </c>
      <c r="I15" s="40"/>
      <c r="M15" s="32" t="s">
        <v>45</v>
      </c>
      <c r="N15" s="13" t="s">
        <v>41</v>
      </c>
      <c r="O15" s="13" t="s">
        <v>48</v>
      </c>
      <c r="P15" s="13" t="s">
        <v>49</v>
      </c>
      <c r="Q15" s="44" t="s">
        <v>50</v>
      </c>
    </row>
    <row r="16" s="1" customFormat="1" ht="30" customHeight="1" spans="1:17">
      <c r="A16" s="59"/>
      <c r="B16" s="13"/>
      <c r="C16" s="13"/>
      <c r="D16" s="13" t="s">
        <v>196</v>
      </c>
      <c r="E16" s="13" t="s">
        <v>197</v>
      </c>
      <c r="F16" s="21" t="s">
        <v>198</v>
      </c>
      <c r="G16" s="22">
        <v>5</v>
      </c>
      <c r="H16" s="22">
        <v>5</v>
      </c>
      <c r="I16" s="40"/>
      <c r="M16" s="32" t="s">
        <v>51</v>
      </c>
      <c r="N16" s="13" t="s">
        <v>41</v>
      </c>
      <c r="O16" s="13" t="s">
        <v>54</v>
      </c>
      <c r="P16" s="13" t="s">
        <v>55</v>
      </c>
      <c r="Q16" s="44" t="s">
        <v>56</v>
      </c>
    </row>
    <row r="17" s="1" customFormat="1" ht="30" customHeight="1" spans="1:17">
      <c r="A17" s="59"/>
      <c r="B17" s="13"/>
      <c r="C17" s="13"/>
      <c r="D17" s="13" t="s">
        <v>199</v>
      </c>
      <c r="E17" s="13" t="s">
        <v>200</v>
      </c>
      <c r="F17" s="13" t="s">
        <v>200</v>
      </c>
      <c r="G17" s="22">
        <v>5</v>
      </c>
      <c r="H17" s="22">
        <v>5</v>
      </c>
      <c r="I17" s="40"/>
      <c r="M17" s="32" t="s">
        <v>57</v>
      </c>
      <c r="N17" s="13" t="s">
        <v>41</v>
      </c>
      <c r="O17" s="13" t="s">
        <v>54</v>
      </c>
      <c r="P17" s="13" t="s">
        <v>55</v>
      </c>
      <c r="Q17" s="44" t="s">
        <v>58</v>
      </c>
    </row>
    <row r="18" s="1" customFormat="1" ht="30" customHeight="1" spans="1:17">
      <c r="A18" s="59"/>
      <c r="B18" s="13"/>
      <c r="C18" s="13"/>
      <c r="D18" s="32" t="s">
        <v>201</v>
      </c>
      <c r="E18" s="13" t="s">
        <v>202</v>
      </c>
      <c r="F18" s="21" t="s">
        <v>202</v>
      </c>
      <c r="G18" s="22">
        <v>5</v>
      </c>
      <c r="H18" s="22">
        <v>5</v>
      </c>
      <c r="I18" s="40"/>
      <c r="M18" s="32" t="s">
        <v>66</v>
      </c>
      <c r="N18" s="13" t="s">
        <v>41</v>
      </c>
      <c r="O18" s="13" t="s">
        <v>67</v>
      </c>
      <c r="P18" s="13" t="s">
        <v>43</v>
      </c>
      <c r="Q18" s="44" t="s">
        <v>68</v>
      </c>
    </row>
    <row r="19" s="1" customFormat="1" ht="30" customHeight="1" spans="1:17">
      <c r="A19" s="59"/>
      <c r="B19" s="13"/>
      <c r="C19" s="13" t="s">
        <v>71</v>
      </c>
      <c r="D19" s="32" t="s">
        <v>203</v>
      </c>
      <c r="E19" s="49" t="s">
        <v>204</v>
      </c>
      <c r="F19" s="21" t="s">
        <v>205</v>
      </c>
      <c r="G19" s="22">
        <v>5</v>
      </c>
      <c r="H19" s="22">
        <v>5</v>
      </c>
      <c r="I19" s="40"/>
      <c r="M19" s="32" t="s">
        <v>72</v>
      </c>
      <c r="N19" s="13" t="s">
        <v>41</v>
      </c>
      <c r="O19" s="13" t="s">
        <v>73</v>
      </c>
      <c r="P19" s="13" t="s">
        <v>74</v>
      </c>
      <c r="Q19" s="44" t="s">
        <v>75</v>
      </c>
    </row>
    <row r="20" s="1" customFormat="1" ht="30" customHeight="1" spans="1:17">
      <c r="A20" s="59"/>
      <c r="B20" s="13"/>
      <c r="C20" s="13"/>
      <c r="D20" s="32" t="s">
        <v>206</v>
      </c>
      <c r="E20" s="13" t="s">
        <v>174</v>
      </c>
      <c r="F20" s="21" t="s">
        <v>174</v>
      </c>
      <c r="G20" s="22">
        <v>5</v>
      </c>
      <c r="H20" s="22">
        <v>5</v>
      </c>
      <c r="I20" s="40"/>
      <c r="M20" s="32" t="s">
        <v>76</v>
      </c>
      <c r="N20" s="13" t="s">
        <v>41</v>
      </c>
      <c r="O20" s="13" t="s">
        <v>77</v>
      </c>
      <c r="P20" s="13" t="s">
        <v>74</v>
      </c>
      <c r="Q20" s="44" t="s">
        <v>78</v>
      </c>
    </row>
    <row r="21" s="1" customFormat="1" ht="30" customHeight="1" spans="1:17">
      <c r="A21" s="59"/>
      <c r="B21" s="13"/>
      <c r="C21" s="13" t="s">
        <v>86</v>
      </c>
      <c r="D21" s="32" t="s">
        <v>207</v>
      </c>
      <c r="E21" s="13" t="str">
        <f>N21&amp;O21&amp;P21</f>
        <v> 及时</v>
      </c>
      <c r="F21" s="21" t="s">
        <v>88</v>
      </c>
      <c r="G21" s="22">
        <v>5</v>
      </c>
      <c r="H21" s="22">
        <v>5</v>
      </c>
      <c r="I21" s="40"/>
      <c r="M21" s="32" t="s">
        <v>87</v>
      </c>
      <c r="N21" s="13" t="s">
        <v>89</v>
      </c>
      <c r="O21" s="13" t="s">
        <v>88</v>
      </c>
      <c r="P21" s="13" t="s">
        <v>1</v>
      </c>
      <c r="Q21" s="44" t="s">
        <v>90</v>
      </c>
    </row>
    <row r="22" s="1" customFormat="1" ht="30" customHeight="1" spans="1:17">
      <c r="A22" s="59"/>
      <c r="B22" s="13"/>
      <c r="C22" s="13"/>
      <c r="D22" s="32" t="s">
        <v>91</v>
      </c>
      <c r="E22" s="13" t="str">
        <f>N22&amp;O22&amp;P22</f>
        <v>≤12 个月</v>
      </c>
      <c r="F22" s="21" t="s">
        <v>93</v>
      </c>
      <c r="G22" s="22">
        <v>5</v>
      </c>
      <c r="H22" s="22">
        <v>5</v>
      </c>
      <c r="I22" s="40"/>
      <c r="M22" s="32" t="s">
        <v>91</v>
      </c>
      <c r="N22" s="13" t="s">
        <v>94</v>
      </c>
      <c r="O22" s="13" t="s">
        <v>95</v>
      </c>
      <c r="P22" s="13" t="s">
        <v>96</v>
      </c>
      <c r="Q22" s="44" t="s">
        <v>97</v>
      </c>
    </row>
    <row r="23" s="1" customFormat="1" ht="30" customHeight="1" spans="1:17">
      <c r="A23" s="59"/>
      <c r="B23" s="13"/>
      <c r="C23" s="13" t="s">
        <v>98</v>
      </c>
      <c r="D23" s="32" t="s">
        <v>208</v>
      </c>
      <c r="E23" s="13" t="s">
        <v>209</v>
      </c>
      <c r="F23" s="13" t="s">
        <v>209</v>
      </c>
      <c r="G23" s="22">
        <v>5</v>
      </c>
      <c r="H23" s="22">
        <v>5</v>
      </c>
      <c r="I23" s="40"/>
      <c r="M23" s="32" t="s">
        <v>99</v>
      </c>
      <c r="N23" s="13" t="s">
        <v>94</v>
      </c>
      <c r="O23" s="13" t="s">
        <v>102</v>
      </c>
      <c r="P23" s="13" t="s">
        <v>103</v>
      </c>
      <c r="Q23" s="44" t="s">
        <v>104</v>
      </c>
    </row>
    <row r="24" s="1" customFormat="1" ht="30" customHeight="1" spans="1:17">
      <c r="A24" s="59"/>
      <c r="B24" s="27" t="s">
        <v>121</v>
      </c>
      <c r="C24" s="27" t="s">
        <v>126</v>
      </c>
      <c r="D24" s="60" t="s">
        <v>127</v>
      </c>
      <c r="E24" s="13" t="str">
        <f>N24&amp;O24&amp;P24</f>
        <v> 提升</v>
      </c>
      <c r="F24" s="21" t="s">
        <v>128</v>
      </c>
      <c r="G24" s="22">
        <v>5</v>
      </c>
      <c r="H24" s="23">
        <v>5</v>
      </c>
      <c r="I24" s="40"/>
      <c r="M24" s="32" t="s">
        <v>127</v>
      </c>
      <c r="N24" s="13" t="s">
        <v>89</v>
      </c>
      <c r="O24" s="13" t="s">
        <v>128</v>
      </c>
      <c r="P24" s="13" t="s">
        <v>1</v>
      </c>
      <c r="Q24" s="44" t="s">
        <v>129</v>
      </c>
    </row>
    <row r="25" s="1" customFormat="1" ht="30" customHeight="1" spans="1:17">
      <c r="A25" s="59"/>
      <c r="B25" s="27"/>
      <c r="C25" s="30"/>
      <c r="D25" s="32" t="s">
        <v>182</v>
      </c>
      <c r="E25" s="13" t="s">
        <v>128</v>
      </c>
      <c r="F25" s="21" t="s">
        <v>128</v>
      </c>
      <c r="G25" s="22">
        <v>5</v>
      </c>
      <c r="H25" s="23">
        <v>3</v>
      </c>
      <c r="I25" s="40" t="s">
        <v>210</v>
      </c>
      <c r="M25" s="32" t="s">
        <v>130</v>
      </c>
      <c r="N25" s="13" t="s">
        <v>89</v>
      </c>
      <c r="O25" s="13" t="s">
        <v>124</v>
      </c>
      <c r="P25" s="13" t="s">
        <v>1</v>
      </c>
      <c r="Q25" s="44" t="s">
        <v>131</v>
      </c>
    </row>
    <row r="26" s="1" customFormat="1" ht="30" customHeight="1" spans="1:17">
      <c r="A26" s="59"/>
      <c r="B26" s="27"/>
      <c r="C26" s="29" t="s">
        <v>132</v>
      </c>
      <c r="D26" s="32" t="s">
        <v>133</v>
      </c>
      <c r="E26" s="13" t="str">
        <f>N26&amp;O26&amp;P26</f>
        <v> 改善</v>
      </c>
      <c r="F26" s="21" t="s">
        <v>124</v>
      </c>
      <c r="G26" s="22">
        <v>5</v>
      </c>
      <c r="H26" s="23">
        <v>5</v>
      </c>
      <c r="I26" s="40"/>
      <c r="M26" s="32" t="s">
        <v>133</v>
      </c>
      <c r="N26" s="13" t="s">
        <v>89</v>
      </c>
      <c r="O26" s="13" t="s">
        <v>124</v>
      </c>
      <c r="P26" s="13" t="s">
        <v>1</v>
      </c>
      <c r="Q26" s="44" t="s">
        <v>134</v>
      </c>
    </row>
    <row r="27" s="1" customFormat="1" ht="30" customHeight="1" spans="1:17">
      <c r="A27" s="59"/>
      <c r="B27" s="27"/>
      <c r="C27" s="27"/>
      <c r="D27" s="32" t="s">
        <v>183</v>
      </c>
      <c r="E27" s="13" t="s">
        <v>124</v>
      </c>
      <c r="F27" s="21" t="s">
        <v>124</v>
      </c>
      <c r="G27" s="22">
        <v>5</v>
      </c>
      <c r="H27" s="23">
        <v>5</v>
      </c>
      <c r="I27" s="40"/>
      <c r="M27" s="32" t="s">
        <v>135</v>
      </c>
      <c r="N27" s="13" t="s">
        <v>89</v>
      </c>
      <c r="O27" s="13" t="s">
        <v>136</v>
      </c>
      <c r="P27" s="13" t="s">
        <v>1</v>
      </c>
      <c r="Q27" s="44" t="s">
        <v>137</v>
      </c>
    </row>
    <row r="28" s="1" customFormat="1" ht="30" customHeight="1" spans="1:17">
      <c r="A28" s="59"/>
      <c r="B28" s="27"/>
      <c r="C28" s="29" t="s">
        <v>140</v>
      </c>
      <c r="D28" s="32" t="s">
        <v>141</v>
      </c>
      <c r="E28" s="13" t="str">
        <f>N28&amp;O28&amp;P28</f>
        <v> 维护</v>
      </c>
      <c r="F28" s="21" t="s">
        <v>142</v>
      </c>
      <c r="G28" s="22">
        <v>5</v>
      </c>
      <c r="H28" s="23">
        <v>5</v>
      </c>
      <c r="I28" s="40"/>
      <c r="M28" s="32" t="s">
        <v>141</v>
      </c>
      <c r="N28" s="13" t="s">
        <v>89</v>
      </c>
      <c r="O28" s="13" t="s">
        <v>143</v>
      </c>
      <c r="P28" s="13" t="s">
        <v>1</v>
      </c>
      <c r="Q28" s="44" t="s">
        <v>144</v>
      </c>
    </row>
    <row r="29" s="1" customFormat="1" ht="30" customHeight="1" spans="1:17">
      <c r="A29" s="59"/>
      <c r="B29" s="27"/>
      <c r="C29" s="27"/>
      <c r="D29" s="32" t="s">
        <v>145</v>
      </c>
      <c r="E29" s="13" t="str">
        <f>N29&amp;O29&amp;P29</f>
        <v> 维护</v>
      </c>
      <c r="F29" s="21" t="s">
        <v>142</v>
      </c>
      <c r="G29" s="22">
        <v>5</v>
      </c>
      <c r="H29" s="23">
        <v>5</v>
      </c>
      <c r="I29" s="40"/>
      <c r="M29" s="32" t="s">
        <v>145</v>
      </c>
      <c r="N29" s="13" t="s">
        <v>89</v>
      </c>
      <c r="O29" s="13" t="s">
        <v>143</v>
      </c>
      <c r="P29" s="13" t="s">
        <v>1</v>
      </c>
      <c r="Q29" s="44" t="s">
        <v>146</v>
      </c>
    </row>
    <row r="30" s="1" customFormat="1" ht="66" customHeight="1" spans="1:17">
      <c r="A30" s="59"/>
      <c r="B30" s="29" t="s">
        <v>149</v>
      </c>
      <c r="C30" s="29" t="s">
        <v>150</v>
      </c>
      <c r="D30" s="32" t="s">
        <v>211</v>
      </c>
      <c r="E30" s="13" t="str">
        <f>N30&amp;O30&amp;P30</f>
        <v>≥85%</v>
      </c>
      <c r="F30" s="21" t="s">
        <v>152</v>
      </c>
      <c r="G30" s="22">
        <v>5</v>
      </c>
      <c r="H30" s="22">
        <v>3</v>
      </c>
      <c r="I30" s="40" t="s">
        <v>212</v>
      </c>
      <c r="M30" s="32" t="s">
        <v>151</v>
      </c>
      <c r="N30" s="13" t="s">
        <v>41</v>
      </c>
      <c r="O30" s="13" t="s">
        <v>152</v>
      </c>
      <c r="P30" s="13" t="s">
        <v>74</v>
      </c>
      <c r="Q30" s="44" t="s">
        <v>154</v>
      </c>
    </row>
    <row r="31" s="1" customFormat="1" ht="30" customHeight="1" spans="1:17">
      <c r="A31" s="61"/>
      <c r="B31" s="30"/>
      <c r="C31" s="30"/>
      <c r="D31" s="32" t="s">
        <v>155</v>
      </c>
      <c r="E31" s="13" t="str">
        <f>N31&amp;O31&amp;P31</f>
        <v>≥85%</v>
      </c>
      <c r="F31" s="21" t="s">
        <v>152</v>
      </c>
      <c r="G31" s="22">
        <v>5</v>
      </c>
      <c r="H31" s="22">
        <v>5</v>
      </c>
      <c r="I31" s="40"/>
      <c r="M31" s="32" t="s">
        <v>155</v>
      </c>
      <c r="N31" s="13" t="s">
        <v>41</v>
      </c>
      <c r="O31" s="13" t="s">
        <v>152</v>
      </c>
      <c r="P31" s="13" t="s">
        <v>74</v>
      </c>
      <c r="Q31" s="44" t="s">
        <v>156</v>
      </c>
    </row>
    <row r="32" s="1" customFormat="1" ht="35" customHeight="1" spans="1:17">
      <c r="A32" s="62" t="s">
        <v>157</v>
      </c>
      <c r="B32" s="63"/>
      <c r="C32" s="63"/>
      <c r="D32" s="63"/>
      <c r="E32" s="63"/>
      <c r="F32" s="63"/>
      <c r="G32" s="64"/>
      <c r="H32" s="22">
        <v>96</v>
      </c>
      <c r="I32" s="41" t="s">
        <v>1</v>
      </c>
      <c r="M32" s="42"/>
      <c r="N32" s="43"/>
      <c r="O32" s="43"/>
      <c r="P32" s="43"/>
      <c r="Q32" s="45"/>
    </row>
    <row r="33" s="1" customFormat="1" ht="30" customHeight="1" spans="1:9">
      <c r="A33" s="34" t="s">
        <v>158</v>
      </c>
      <c r="B33" s="34" t="s">
        <v>159</v>
      </c>
      <c r="C33" s="34"/>
      <c r="D33" s="34"/>
      <c r="E33" s="34"/>
      <c r="F33" s="34"/>
      <c r="G33" s="34"/>
      <c r="H33" s="34"/>
      <c r="I33" s="34"/>
    </row>
    <row r="34" s="1" customFormat="1" ht="105" customHeight="1" spans="1:9">
      <c r="A34" s="35" t="s">
        <v>160</v>
      </c>
      <c r="B34" s="35"/>
      <c r="C34" s="35"/>
      <c r="D34" s="35"/>
      <c r="E34" s="35"/>
      <c r="F34" s="35"/>
      <c r="G34" s="35"/>
      <c r="H34" s="35"/>
      <c r="I34" s="35"/>
    </row>
    <row r="35" s="1" customFormat="1" ht="15.6" customHeight="1" spans="1:2">
      <c r="A35" s="36" t="s">
        <v>1</v>
      </c>
      <c r="B35" s="37" t="s">
        <v>1</v>
      </c>
    </row>
  </sheetData>
  <mergeCells count="31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A32:G32"/>
    <mergeCell ref="B33:I33"/>
    <mergeCell ref="A34:I34"/>
    <mergeCell ref="A5:A9"/>
    <mergeCell ref="A10:A11"/>
    <mergeCell ref="A14:A31"/>
    <mergeCell ref="B14:B23"/>
    <mergeCell ref="B24:B29"/>
    <mergeCell ref="B30:B31"/>
    <mergeCell ref="C14:C18"/>
    <mergeCell ref="C19:C20"/>
    <mergeCell ref="C21:C22"/>
    <mergeCell ref="C24:C25"/>
    <mergeCell ref="C26:C27"/>
    <mergeCell ref="C28:C29"/>
    <mergeCell ref="C30:C31"/>
  </mergeCells>
  <pageMargins left="0.393055555555556" right="0.314583333333333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workbookViewId="0">
      <selection activeCell="F11" sqref="F11:I11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8" width="8.62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3</v>
      </c>
      <c r="B3" s="4" t="s">
        <v>213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5</v>
      </c>
      <c r="B4" s="4" t="s">
        <v>6</v>
      </c>
      <c r="C4" s="4"/>
      <c r="D4" s="4"/>
      <c r="E4" s="4"/>
      <c r="F4" s="5" t="s">
        <v>7</v>
      </c>
      <c r="G4" s="5" t="s">
        <v>8</v>
      </c>
      <c r="H4" s="5"/>
      <c r="I4" s="5"/>
    </row>
    <row r="5" s="1" customFormat="1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s="1" customFormat="1" ht="30" customHeight="1" spans="1:9">
      <c r="A6" s="4"/>
      <c r="B6" s="7" t="s">
        <v>16</v>
      </c>
      <c r="C6" s="7"/>
      <c r="D6" s="6" t="s">
        <v>214</v>
      </c>
      <c r="E6" s="8">
        <v>55</v>
      </c>
      <c r="F6" s="8">
        <v>55</v>
      </c>
      <c r="G6" s="5">
        <v>10</v>
      </c>
      <c r="H6" s="9">
        <v>1</v>
      </c>
      <c r="I6" s="38">
        <f>H6*10</f>
        <v>10</v>
      </c>
    </row>
    <row r="7" s="1" customFormat="1" ht="30" customHeight="1" spans="1:9">
      <c r="A7" s="4"/>
      <c r="B7" s="7" t="s">
        <v>18</v>
      </c>
      <c r="C7" s="7"/>
      <c r="D7" s="6" t="s">
        <v>214</v>
      </c>
      <c r="E7" s="8">
        <v>55</v>
      </c>
      <c r="F7" s="8">
        <v>55</v>
      </c>
      <c r="G7" s="6" t="s">
        <v>19</v>
      </c>
      <c r="H7" s="6" t="s">
        <v>1</v>
      </c>
      <c r="I7" s="6" t="s">
        <v>19</v>
      </c>
    </row>
    <row r="8" s="1" customFormat="1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s="1" customFormat="1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s="1" customFormat="1" ht="30" customHeight="1" spans="1:9">
      <c r="A10" s="13" t="s">
        <v>22</v>
      </c>
      <c r="B10" s="13" t="s">
        <v>23</v>
      </c>
      <c r="C10" s="13"/>
      <c r="D10" s="13"/>
      <c r="E10" s="13"/>
      <c r="F10" s="13" t="s">
        <v>24</v>
      </c>
      <c r="G10" s="13"/>
      <c r="H10" s="13"/>
      <c r="I10" s="13"/>
    </row>
    <row r="11" s="1" customFormat="1" ht="84" customHeight="1" spans="1:9">
      <c r="A11" s="13"/>
      <c r="B11" s="14" t="s">
        <v>215</v>
      </c>
      <c r="C11" s="14"/>
      <c r="D11" s="14"/>
      <c r="E11" s="14"/>
      <c r="F11" s="15" t="s">
        <v>216</v>
      </c>
      <c r="G11" s="15"/>
      <c r="H11" s="15"/>
      <c r="I11" s="15"/>
    </row>
    <row r="12" s="1" customFormat="1" ht="25.5" customHeight="1" spans="1:9">
      <c r="A12" s="16" t="s">
        <v>27</v>
      </c>
      <c r="B12" s="17"/>
      <c r="C12" s="17"/>
      <c r="D12" s="17"/>
      <c r="E12" s="17"/>
      <c r="F12" s="17"/>
      <c r="G12" s="17"/>
      <c r="H12" s="17"/>
      <c r="I12" s="39"/>
    </row>
    <row r="13" s="1" customFormat="1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s="1" customFormat="1" ht="35" customHeight="1" spans="1:17">
      <c r="A14" s="6" t="s">
        <v>28</v>
      </c>
      <c r="B14" s="29" t="s">
        <v>35</v>
      </c>
      <c r="C14" s="29" t="s">
        <v>36</v>
      </c>
      <c r="D14" s="50" t="s">
        <v>217</v>
      </c>
      <c r="E14" s="51" t="s">
        <v>218</v>
      </c>
      <c r="F14" s="51" t="s">
        <v>219</v>
      </c>
      <c r="G14" s="52">
        <v>3</v>
      </c>
      <c r="H14" s="52">
        <v>3</v>
      </c>
      <c r="I14" s="40"/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s="1" customFormat="1" ht="35" customHeight="1" spans="1:17">
      <c r="A15" s="6" t="s">
        <v>28</v>
      </c>
      <c r="B15" s="27"/>
      <c r="C15" s="27"/>
      <c r="D15" s="50" t="s">
        <v>220</v>
      </c>
      <c r="E15" s="51" t="s">
        <v>221</v>
      </c>
      <c r="F15" s="51" t="s">
        <v>222</v>
      </c>
      <c r="G15" s="51">
        <v>2</v>
      </c>
      <c r="H15" s="51">
        <v>2</v>
      </c>
      <c r="I15" s="21"/>
      <c r="M15" s="32" t="s">
        <v>45</v>
      </c>
      <c r="N15" s="13" t="s">
        <v>41</v>
      </c>
      <c r="O15" s="13" t="s">
        <v>48</v>
      </c>
      <c r="P15" s="13" t="s">
        <v>49</v>
      </c>
      <c r="Q15" s="44" t="s">
        <v>50</v>
      </c>
    </row>
    <row r="16" s="1" customFormat="1" ht="35" customHeight="1" spans="1:17">
      <c r="A16" s="6" t="s">
        <v>28</v>
      </c>
      <c r="B16" s="27"/>
      <c r="C16" s="27"/>
      <c r="D16" s="50" t="s">
        <v>223</v>
      </c>
      <c r="E16" s="51" t="s">
        <v>224</v>
      </c>
      <c r="F16" s="51" t="s">
        <v>225</v>
      </c>
      <c r="G16" s="51">
        <v>3</v>
      </c>
      <c r="H16" s="51">
        <v>3</v>
      </c>
      <c r="I16" s="21"/>
      <c r="M16" s="32" t="s">
        <v>51</v>
      </c>
      <c r="N16" s="13" t="s">
        <v>41</v>
      </c>
      <c r="O16" s="13" t="s">
        <v>54</v>
      </c>
      <c r="P16" s="13" t="s">
        <v>55</v>
      </c>
      <c r="Q16" s="44" t="s">
        <v>56</v>
      </c>
    </row>
    <row r="17" s="1" customFormat="1" ht="35" customHeight="1" spans="1:17">
      <c r="A17" s="6" t="s">
        <v>28</v>
      </c>
      <c r="B17" s="27"/>
      <c r="C17" s="27"/>
      <c r="D17" s="50" t="s">
        <v>226</v>
      </c>
      <c r="E17" s="51" t="s">
        <v>227</v>
      </c>
      <c r="F17" s="51" t="s">
        <v>228</v>
      </c>
      <c r="G17" s="51">
        <v>2</v>
      </c>
      <c r="H17" s="51">
        <v>2</v>
      </c>
      <c r="I17" s="21"/>
      <c r="M17" s="32" t="s">
        <v>57</v>
      </c>
      <c r="N17" s="13" t="s">
        <v>41</v>
      </c>
      <c r="O17" s="13" t="s">
        <v>54</v>
      </c>
      <c r="P17" s="13" t="s">
        <v>55</v>
      </c>
      <c r="Q17" s="44" t="s">
        <v>58</v>
      </c>
    </row>
    <row r="18" s="1" customFormat="1" ht="35" customHeight="1" spans="1:17">
      <c r="A18" s="6" t="s">
        <v>28</v>
      </c>
      <c r="B18" s="27"/>
      <c r="C18" s="27"/>
      <c r="D18" s="50" t="s">
        <v>229</v>
      </c>
      <c r="E18" s="51" t="s">
        <v>230</v>
      </c>
      <c r="F18" s="51" t="s">
        <v>231</v>
      </c>
      <c r="G18" s="51">
        <v>3</v>
      </c>
      <c r="H18" s="51">
        <v>3</v>
      </c>
      <c r="I18" s="21"/>
      <c r="M18" s="32" t="s">
        <v>62</v>
      </c>
      <c r="N18" s="13" t="s">
        <v>41</v>
      </c>
      <c r="O18" s="13" t="s">
        <v>63</v>
      </c>
      <c r="P18" s="13" t="s">
        <v>64</v>
      </c>
      <c r="Q18" s="44" t="s">
        <v>65</v>
      </c>
    </row>
    <row r="19" s="1" customFormat="1" ht="35" customHeight="1" spans="1:17">
      <c r="A19" s="6" t="s">
        <v>28</v>
      </c>
      <c r="B19" s="27"/>
      <c r="C19" s="27"/>
      <c r="D19" s="50" t="s">
        <v>229</v>
      </c>
      <c r="E19" s="51" t="s">
        <v>230</v>
      </c>
      <c r="F19" s="51" t="s">
        <v>231</v>
      </c>
      <c r="G19" s="51">
        <v>4</v>
      </c>
      <c r="H19" s="51">
        <v>4</v>
      </c>
      <c r="I19" s="21"/>
      <c r="M19" s="32" t="s">
        <v>66</v>
      </c>
      <c r="N19" s="13" t="s">
        <v>41</v>
      </c>
      <c r="O19" s="13" t="s">
        <v>67</v>
      </c>
      <c r="P19" s="13" t="s">
        <v>43</v>
      </c>
      <c r="Q19" s="44" t="s">
        <v>68</v>
      </c>
    </row>
    <row r="20" s="1" customFormat="1" ht="35" customHeight="1" spans="1:17">
      <c r="A20" s="6" t="s">
        <v>28</v>
      </c>
      <c r="B20" s="27"/>
      <c r="C20" s="30"/>
      <c r="D20" s="50" t="s">
        <v>232</v>
      </c>
      <c r="E20" s="51" t="s">
        <v>233</v>
      </c>
      <c r="F20" s="51" t="s">
        <v>234</v>
      </c>
      <c r="G20" s="51">
        <v>4</v>
      </c>
      <c r="H20" s="51">
        <v>4</v>
      </c>
      <c r="I20" s="21"/>
      <c r="M20" s="32"/>
      <c r="N20" s="13"/>
      <c r="O20" s="13"/>
      <c r="P20" s="13"/>
      <c r="Q20" s="44"/>
    </row>
    <row r="21" s="1" customFormat="1" ht="35" customHeight="1" spans="1:17">
      <c r="A21" s="6" t="s">
        <v>28</v>
      </c>
      <c r="B21" s="27"/>
      <c r="C21" s="29" t="s">
        <v>71</v>
      </c>
      <c r="D21" s="53" t="s">
        <v>235</v>
      </c>
      <c r="E21" s="51" t="s">
        <v>236</v>
      </c>
      <c r="F21" s="51" t="s">
        <v>237</v>
      </c>
      <c r="G21" s="51">
        <v>2</v>
      </c>
      <c r="H21" s="51">
        <v>2</v>
      </c>
      <c r="I21" s="40"/>
      <c r="M21" s="32" t="s">
        <v>72</v>
      </c>
      <c r="N21" s="13" t="s">
        <v>41</v>
      </c>
      <c r="O21" s="13" t="s">
        <v>73</v>
      </c>
      <c r="P21" s="13" t="s">
        <v>74</v>
      </c>
      <c r="Q21" s="44" t="s">
        <v>75</v>
      </c>
    </row>
    <row r="22" s="1" customFormat="1" ht="35" customHeight="1" spans="1:17">
      <c r="A22" s="6" t="s">
        <v>28</v>
      </c>
      <c r="B22" s="27"/>
      <c r="C22" s="27"/>
      <c r="D22" s="53" t="s">
        <v>238</v>
      </c>
      <c r="E22" s="51" t="s">
        <v>174</v>
      </c>
      <c r="F22" s="51" t="s">
        <v>174</v>
      </c>
      <c r="G22" s="52">
        <v>8</v>
      </c>
      <c r="H22" s="52">
        <v>8</v>
      </c>
      <c r="I22" s="40"/>
      <c r="M22" s="32" t="s">
        <v>76</v>
      </c>
      <c r="N22" s="13" t="s">
        <v>41</v>
      </c>
      <c r="O22" s="13" t="s">
        <v>77</v>
      </c>
      <c r="P22" s="13" t="s">
        <v>74</v>
      </c>
      <c r="Q22" s="44" t="s">
        <v>78</v>
      </c>
    </row>
    <row r="23" s="1" customFormat="1" ht="35" customHeight="1" spans="1:17">
      <c r="A23" s="6" t="s">
        <v>28</v>
      </c>
      <c r="B23" s="27"/>
      <c r="C23" s="29" t="s">
        <v>86</v>
      </c>
      <c r="D23" s="53" t="s">
        <v>239</v>
      </c>
      <c r="E23" s="51" t="s">
        <v>240</v>
      </c>
      <c r="F23" s="51" t="s">
        <v>240</v>
      </c>
      <c r="G23" s="51">
        <v>2</v>
      </c>
      <c r="H23" s="51">
        <v>2</v>
      </c>
      <c r="I23" s="40"/>
      <c r="M23" s="32" t="s">
        <v>87</v>
      </c>
      <c r="N23" s="13" t="s">
        <v>89</v>
      </c>
      <c r="O23" s="13" t="s">
        <v>88</v>
      </c>
      <c r="P23" s="13" t="s">
        <v>1</v>
      </c>
      <c r="Q23" s="44" t="s">
        <v>90</v>
      </c>
    </row>
    <row r="24" s="1" customFormat="1" ht="35" customHeight="1" spans="1:17">
      <c r="A24" s="6" t="s">
        <v>28</v>
      </c>
      <c r="B24" s="27"/>
      <c r="C24" s="30"/>
      <c r="D24" s="54" t="s">
        <v>241</v>
      </c>
      <c r="E24" s="54" t="s">
        <v>242</v>
      </c>
      <c r="F24" s="54" t="s">
        <v>243</v>
      </c>
      <c r="G24" s="54">
        <v>2</v>
      </c>
      <c r="H24" s="54">
        <v>2</v>
      </c>
      <c r="I24" s="40"/>
      <c r="M24" s="32" t="s">
        <v>91</v>
      </c>
      <c r="N24" s="13" t="s">
        <v>94</v>
      </c>
      <c r="O24" s="13" t="s">
        <v>95</v>
      </c>
      <c r="P24" s="13" t="s">
        <v>96</v>
      </c>
      <c r="Q24" s="44" t="s">
        <v>97</v>
      </c>
    </row>
    <row r="25" s="1" customFormat="1" ht="35" customHeight="1" spans="1:17">
      <c r="A25" s="6" t="s">
        <v>28</v>
      </c>
      <c r="B25" s="27"/>
      <c r="C25" s="29" t="s">
        <v>98</v>
      </c>
      <c r="D25" s="54" t="s">
        <v>220</v>
      </c>
      <c r="E25" s="54" t="s">
        <v>244</v>
      </c>
      <c r="F25" s="54" t="s">
        <v>245</v>
      </c>
      <c r="G25" s="54">
        <v>2</v>
      </c>
      <c r="H25" s="54">
        <v>2</v>
      </c>
      <c r="I25" s="40"/>
      <c r="M25" s="32" t="s">
        <v>99</v>
      </c>
      <c r="N25" s="13" t="s">
        <v>94</v>
      </c>
      <c r="O25" s="13" t="s">
        <v>102</v>
      </c>
      <c r="P25" s="13" t="s">
        <v>103</v>
      </c>
      <c r="Q25" s="44" t="s">
        <v>104</v>
      </c>
    </row>
    <row r="26" s="1" customFormat="1" ht="35" customHeight="1" spans="1:17">
      <c r="A26" s="6" t="s">
        <v>28</v>
      </c>
      <c r="B26" s="27"/>
      <c r="C26" s="27"/>
      <c r="D26" s="54" t="s">
        <v>223</v>
      </c>
      <c r="E26" s="54" t="s">
        <v>246</v>
      </c>
      <c r="F26" s="54" t="s">
        <v>247</v>
      </c>
      <c r="G26" s="54">
        <v>2</v>
      </c>
      <c r="H26" s="54">
        <v>2</v>
      </c>
      <c r="I26" s="40"/>
      <c r="M26" s="32" t="s">
        <v>108</v>
      </c>
      <c r="N26" s="13" t="s">
        <v>94</v>
      </c>
      <c r="O26" s="13" t="s">
        <v>109</v>
      </c>
      <c r="P26" s="13" t="s">
        <v>110</v>
      </c>
      <c r="Q26" s="44" t="s">
        <v>111</v>
      </c>
    </row>
    <row r="27" s="1" customFormat="1" ht="35" customHeight="1" spans="1:17">
      <c r="A27" s="6" t="s">
        <v>28</v>
      </c>
      <c r="B27" s="27"/>
      <c r="C27" s="27"/>
      <c r="D27" s="54" t="s">
        <v>248</v>
      </c>
      <c r="E27" s="54" t="s">
        <v>249</v>
      </c>
      <c r="F27" s="54" t="s">
        <v>250</v>
      </c>
      <c r="G27" s="54">
        <v>2</v>
      </c>
      <c r="H27" s="54">
        <v>2</v>
      </c>
      <c r="I27" s="40"/>
      <c r="M27" s="32" t="s">
        <v>112</v>
      </c>
      <c r="N27" s="13" t="s">
        <v>94</v>
      </c>
      <c r="O27" s="13" t="s">
        <v>115</v>
      </c>
      <c r="P27" s="13" t="s">
        <v>116</v>
      </c>
      <c r="Q27" s="44" t="s">
        <v>117</v>
      </c>
    </row>
    <row r="28" s="1" customFormat="1" ht="35" customHeight="1" spans="1:17">
      <c r="A28" s="6" t="s">
        <v>28</v>
      </c>
      <c r="B28" s="30"/>
      <c r="C28" s="27"/>
      <c r="D28" s="54" t="s">
        <v>229</v>
      </c>
      <c r="E28" s="54" t="s">
        <v>246</v>
      </c>
      <c r="F28" s="54" t="s">
        <v>251</v>
      </c>
      <c r="G28" s="54">
        <v>3</v>
      </c>
      <c r="H28" s="54">
        <v>3</v>
      </c>
      <c r="I28" s="40"/>
      <c r="M28" s="32"/>
      <c r="N28" s="13"/>
      <c r="O28" s="13"/>
      <c r="P28" s="13"/>
      <c r="Q28" s="44"/>
    </row>
    <row r="29" s="1" customFormat="1" ht="35" customHeight="1" spans="1:17">
      <c r="A29" s="6" t="s">
        <v>28</v>
      </c>
      <c r="B29" s="13" t="s">
        <v>121</v>
      </c>
      <c r="C29" s="27"/>
      <c r="D29" s="54" t="s">
        <v>232</v>
      </c>
      <c r="E29" s="54" t="s">
        <v>252</v>
      </c>
      <c r="F29" s="54" t="s">
        <v>253</v>
      </c>
      <c r="G29" s="54">
        <v>4</v>
      </c>
      <c r="H29" s="54">
        <v>2</v>
      </c>
      <c r="I29" s="40" t="s">
        <v>254</v>
      </c>
      <c r="M29" s="32" t="s">
        <v>127</v>
      </c>
      <c r="N29" s="13" t="s">
        <v>89</v>
      </c>
      <c r="O29" s="13" t="s">
        <v>128</v>
      </c>
      <c r="P29" s="13" t="s">
        <v>1</v>
      </c>
      <c r="Q29" s="44" t="s">
        <v>129</v>
      </c>
    </row>
    <row r="30" s="1" customFormat="1" ht="35" customHeight="1" spans="1:17">
      <c r="A30" s="6" t="s">
        <v>28</v>
      </c>
      <c r="B30" s="13"/>
      <c r="C30" s="30"/>
      <c r="D30" s="54" t="s">
        <v>235</v>
      </c>
      <c r="E30" s="54" t="s">
        <v>255</v>
      </c>
      <c r="F30" s="54" t="s">
        <v>256</v>
      </c>
      <c r="G30" s="54">
        <v>2</v>
      </c>
      <c r="H30" s="54">
        <v>2</v>
      </c>
      <c r="I30" s="40"/>
      <c r="M30" s="32" t="s">
        <v>130</v>
      </c>
      <c r="N30" s="13" t="s">
        <v>89</v>
      </c>
      <c r="O30" s="13" t="s">
        <v>124</v>
      </c>
      <c r="P30" s="13" t="s">
        <v>1</v>
      </c>
      <c r="Q30" s="44" t="s">
        <v>131</v>
      </c>
    </row>
    <row r="31" s="1" customFormat="1" ht="35" customHeight="1" spans="1:17">
      <c r="A31" s="6" t="s">
        <v>28</v>
      </c>
      <c r="B31" s="13"/>
      <c r="C31" s="29" t="s">
        <v>132</v>
      </c>
      <c r="D31" s="55" t="s">
        <v>257</v>
      </c>
      <c r="E31" s="54" t="s">
        <v>136</v>
      </c>
      <c r="F31" s="54" t="s">
        <v>136</v>
      </c>
      <c r="G31" s="54">
        <v>5</v>
      </c>
      <c r="H31" s="54">
        <v>5</v>
      </c>
      <c r="I31" s="40"/>
      <c r="M31" s="32" t="s">
        <v>133</v>
      </c>
      <c r="N31" s="13" t="s">
        <v>89</v>
      </c>
      <c r="O31" s="13" t="s">
        <v>124</v>
      </c>
      <c r="P31" s="13" t="s">
        <v>1</v>
      </c>
      <c r="Q31" s="44" t="s">
        <v>134</v>
      </c>
    </row>
    <row r="32" s="1" customFormat="1" ht="35" customHeight="1" spans="1:17">
      <c r="A32" s="6" t="s">
        <v>28</v>
      </c>
      <c r="B32" s="13"/>
      <c r="C32" s="27"/>
      <c r="D32" s="50" t="s">
        <v>258</v>
      </c>
      <c r="E32" s="51" t="s">
        <v>124</v>
      </c>
      <c r="F32" s="51" t="s">
        <v>124</v>
      </c>
      <c r="G32" s="51">
        <v>5</v>
      </c>
      <c r="H32" s="51">
        <v>5</v>
      </c>
      <c r="I32" s="40"/>
      <c r="M32" s="32" t="s">
        <v>135</v>
      </c>
      <c r="N32" s="13" t="s">
        <v>89</v>
      </c>
      <c r="O32" s="13" t="s">
        <v>136</v>
      </c>
      <c r="P32" s="13" t="s">
        <v>1</v>
      </c>
      <c r="Q32" s="44" t="s">
        <v>137</v>
      </c>
    </row>
    <row r="33" s="1" customFormat="1" ht="35" customHeight="1" spans="1:17">
      <c r="A33" s="6" t="s">
        <v>28</v>
      </c>
      <c r="B33" s="13"/>
      <c r="C33" s="30"/>
      <c r="D33" s="50" t="s">
        <v>259</v>
      </c>
      <c r="E33" s="51" t="s">
        <v>260</v>
      </c>
      <c r="F33" s="51" t="s">
        <v>260</v>
      </c>
      <c r="G33" s="51">
        <v>10</v>
      </c>
      <c r="H33" s="51">
        <v>10</v>
      </c>
      <c r="I33" s="40"/>
      <c r="M33" s="32" t="s">
        <v>138</v>
      </c>
      <c r="N33" s="13" t="s">
        <v>89</v>
      </c>
      <c r="O33" s="13" t="s">
        <v>124</v>
      </c>
      <c r="P33" s="13" t="s">
        <v>1</v>
      </c>
      <c r="Q33" s="44" t="s">
        <v>139</v>
      </c>
    </row>
    <row r="34" s="1" customFormat="1" ht="35" customHeight="1" spans="1:17">
      <c r="A34" s="6" t="s">
        <v>28</v>
      </c>
      <c r="B34" s="13"/>
      <c r="C34" s="13" t="s">
        <v>140</v>
      </c>
      <c r="D34" s="50" t="s">
        <v>261</v>
      </c>
      <c r="E34" s="51" t="s">
        <v>128</v>
      </c>
      <c r="F34" s="51" t="s">
        <v>128</v>
      </c>
      <c r="G34" s="51">
        <v>10</v>
      </c>
      <c r="H34" s="51">
        <v>9</v>
      </c>
      <c r="I34" s="40" t="s">
        <v>262</v>
      </c>
      <c r="M34" s="32" t="s">
        <v>141</v>
      </c>
      <c r="N34" s="13" t="s">
        <v>89</v>
      </c>
      <c r="O34" s="13" t="s">
        <v>143</v>
      </c>
      <c r="P34" s="13" t="s">
        <v>1</v>
      </c>
      <c r="Q34" s="44" t="s">
        <v>144</v>
      </c>
    </row>
    <row r="35" s="1" customFormat="1" ht="35" customHeight="1" spans="1:17">
      <c r="A35" s="56" t="s">
        <v>28</v>
      </c>
      <c r="B35" s="29" t="s">
        <v>149</v>
      </c>
      <c r="C35" s="29" t="s">
        <v>150</v>
      </c>
      <c r="D35" s="57" t="s">
        <v>151</v>
      </c>
      <c r="E35" s="54" t="s">
        <v>263</v>
      </c>
      <c r="F35" s="54" t="s">
        <v>263</v>
      </c>
      <c r="G35" s="51">
        <v>10</v>
      </c>
      <c r="H35" s="51">
        <v>9</v>
      </c>
      <c r="I35" s="40" t="s">
        <v>264</v>
      </c>
      <c r="M35" s="32" t="s">
        <v>145</v>
      </c>
      <c r="N35" s="13" t="s">
        <v>89</v>
      </c>
      <c r="O35" s="13" t="s">
        <v>143</v>
      </c>
      <c r="P35" s="13" t="s">
        <v>1</v>
      </c>
      <c r="Q35" s="44" t="s">
        <v>146</v>
      </c>
    </row>
    <row r="36" s="1" customFormat="1" ht="35" customHeight="1" spans="1:17">
      <c r="A36" s="6" t="s">
        <v>157</v>
      </c>
      <c r="B36" s="6"/>
      <c r="C36" s="6"/>
      <c r="D36" s="6"/>
      <c r="E36" s="6"/>
      <c r="F36" s="6"/>
      <c r="G36" s="51"/>
      <c r="H36" s="51">
        <v>96</v>
      </c>
      <c r="I36" s="40"/>
      <c r="M36" s="42"/>
      <c r="N36" s="43"/>
      <c r="O36" s="43"/>
      <c r="P36" s="43"/>
      <c r="Q36" s="45"/>
    </row>
    <row r="37" s="1" customFormat="1" ht="30" customHeight="1" spans="1:9">
      <c r="A37" s="58" t="s">
        <v>158</v>
      </c>
      <c r="B37" s="58" t="s">
        <v>159</v>
      </c>
      <c r="C37" s="58"/>
      <c r="D37" s="58"/>
      <c r="E37" s="58"/>
      <c r="F37" s="58"/>
      <c r="G37" s="34"/>
      <c r="H37" s="34"/>
      <c r="I37" s="34"/>
    </row>
    <row r="38" s="1" customFormat="1" ht="105" customHeight="1" spans="1:9">
      <c r="A38" s="35" t="s">
        <v>160</v>
      </c>
      <c r="B38" s="35"/>
      <c r="C38" s="35"/>
      <c r="D38" s="35"/>
      <c r="E38" s="35"/>
      <c r="F38" s="35"/>
      <c r="G38" s="35"/>
      <c r="H38" s="35"/>
      <c r="I38" s="35"/>
    </row>
    <row r="39" s="1" customFormat="1" ht="15.6" customHeight="1" spans="1:2">
      <c r="A39" s="36" t="s">
        <v>1</v>
      </c>
      <c r="B39" s="37" t="s">
        <v>1</v>
      </c>
    </row>
  </sheetData>
  <mergeCells count="27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A36:F36"/>
    <mergeCell ref="B37:I37"/>
    <mergeCell ref="A38:I38"/>
    <mergeCell ref="A5:A9"/>
    <mergeCell ref="A10:A11"/>
    <mergeCell ref="B14:B28"/>
    <mergeCell ref="B29:B34"/>
    <mergeCell ref="C14:C20"/>
    <mergeCell ref="C21:C22"/>
    <mergeCell ref="C23:C24"/>
    <mergeCell ref="C25:C30"/>
    <mergeCell ref="C31:C33"/>
  </mergeCells>
  <pageMargins left="0.75" right="0.75" top="0.590277777777778" bottom="0.472222222222222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opLeftCell="A4" workbookViewId="0">
      <selection activeCell="F11" sqref="F11:I11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8" width="9.2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3</v>
      </c>
      <c r="B3" s="4" t="s">
        <v>265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5</v>
      </c>
      <c r="B4" s="4" t="s">
        <v>6</v>
      </c>
      <c r="C4" s="4"/>
      <c r="D4" s="4"/>
      <c r="E4" s="4"/>
      <c r="F4" s="5" t="s">
        <v>7</v>
      </c>
      <c r="G4" s="5" t="s">
        <v>8</v>
      </c>
      <c r="H4" s="5"/>
      <c r="I4" s="5"/>
    </row>
    <row r="5" s="1" customFormat="1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s="1" customFormat="1" ht="30" customHeight="1" spans="1:9">
      <c r="A6" s="4"/>
      <c r="B6" s="7" t="s">
        <v>16</v>
      </c>
      <c r="C6" s="7"/>
      <c r="D6" s="6" t="s">
        <v>266</v>
      </c>
      <c r="E6" s="8">
        <v>212.52</v>
      </c>
      <c r="F6" s="8">
        <v>212.52</v>
      </c>
      <c r="G6" s="5">
        <v>10</v>
      </c>
      <c r="H6" s="9">
        <v>1</v>
      </c>
      <c r="I6" s="38">
        <f>H6*10</f>
        <v>10</v>
      </c>
    </row>
    <row r="7" s="1" customFormat="1" ht="30" customHeight="1" spans="1:9">
      <c r="A7" s="4"/>
      <c r="B7" s="7" t="s">
        <v>18</v>
      </c>
      <c r="C7" s="7"/>
      <c r="D7" s="6" t="s">
        <v>266</v>
      </c>
      <c r="E7" s="8">
        <v>212.52</v>
      </c>
      <c r="F7" s="8">
        <v>212.52</v>
      </c>
      <c r="G7" s="6" t="s">
        <v>19</v>
      </c>
      <c r="H7" s="6" t="s">
        <v>1</v>
      </c>
      <c r="I7" s="6" t="s">
        <v>19</v>
      </c>
    </row>
    <row r="8" s="1" customFormat="1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s="1" customFormat="1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s="1" customFormat="1" ht="30" customHeight="1" spans="1:9">
      <c r="A10" s="13" t="s">
        <v>22</v>
      </c>
      <c r="B10" s="13" t="s">
        <v>23</v>
      </c>
      <c r="C10" s="13"/>
      <c r="D10" s="13"/>
      <c r="E10" s="13"/>
      <c r="F10" s="13" t="s">
        <v>24</v>
      </c>
      <c r="G10" s="13"/>
      <c r="H10" s="13"/>
      <c r="I10" s="13"/>
    </row>
    <row r="11" s="1" customFormat="1" ht="124" customHeight="1" spans="1:9">
      <c r="A11" s="13"/>
      <c r="B11" s="14" t="s">
        <v>267</v>
      </c>
      <c r="C11" s="14"/>
      <c r="D11" s="14"/>
      <c r="E11" s="14"/>
      <c r="F11" s="15" t="s">
        <v>268</v>
      </c>
      <c r="G11" s="15"/>
      <c r="H11" s="15"/>
      <c r="I11" s="15"/>
    </row>
    <row r="12" s="1" customFormat="1" ht="25.5" customHeight="1" spans="1:9">
      <c r="A12" s="16" t="s">
        <v>27</v>
      </c>
      <c r="B12" s="17"/>
      <c r="C12" s="17"/>
      <c r="D12" s="17"/>
      <c r="E12" s="17"/>
      <c r="F12" s="17"/>
      <c r="G12" s="17"/>
      <c r="H12" s="17"/>
      <c r="I12" s="39"/>
    </row>
    <row r="13" s="1" customFormat="1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s="1" customFormat="1" ht="35" customHeight="1" spans="1:17">
      <c r="A14" s="6" t="s">
        <v>28</v>
      </c>
      <c r="B14" s="13" t="s">
        <v>35</v>
      </c>
      <c r="C14" s="13" t="s">
        <v>36</v>
      </c>
      <c r="D14" s="46" t="s">
        <v>269</v>
      </c>
      <c r="E14" s="13" t="s">
        <v>270</v>
      </c>
      <c r="F14" s="21" t="s">
        <v>270</v>
      </c>
      <c r="G14" s="22">
        <v>10</v>
      </c>
      <c r="H14" s="23">
        <v>10</v>
      </c>
      <c r="I14" s="40"/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s="1" customFormat="1" ht="35" customHeight="1" spans="1:17">
      <c r="A15" s="6" t="s">
        <v>28</v>
      </c>
      <c r="B15" s="13"/>
      <c r="C15" s="13"/>
      <c r="D15" s="46" t="s">
        <v>271</v>
      </c>
      <c r="E15" s="13" t="s">
        <v>272</v>
      </c>
      <c r="F15" s="21" t="s">
        <v>272</v>
      </c>
      <c r="G15" s="22">
        <v>10</v>
      </c>
      <c r="H15" s="23">
        <v>10</v>
      </c>
      <c r="I15" s="40"/>
      <c r="M15" s="32"/>
      <c r="N15" s="13"/>
      <c r="O15" s="13"/>
      <c r="P15" s="13"/>
      <c r="Q15" s="44"/>
    </row>
    <row r="16" s="1" customFormat="1" ht="35" customHeight="1" spans="1:17">
      <c r="A16" s="6" t="s">
        <v>28</v>
      </c>
      <c r="B16" s="13"/>
      <c r="C16" s="13" t="s">
        <v>71</v>
      </c>
      <c r="D16" s="47" t="s">
        <v>273</v>
      </c>
      <c r="E16" s="13" t="s">
        <v>270</v>
      </c>
      <c r="F16" s="21" t="s">
        <v>270</v>
      </c>
      <c r="G16" s="22">
        <v>10</v>
      </c>
      <c r="H16" s="23">
        <v>10</v>
      </c>
      <c r="I16" s="40"/>
      <c r="M16" s="32" t="s">
        <v>45</v>
      </c>
      <c r="N16" s="13" t="s">
        <v>41</v>
      </c>
      <c r="O16" s="13" t="s">
        <v>48</v>
      </c>
      <c r="P16" s="13" t="s">
        <v>49</v>
      </c>
      <c r="Q16" s="44" t="s">
        <v>50</v>
      </c>
    </row>
    <row r="17" s="1" customFormat="1" ht="35" customHeight="1" spans="1:17">
      <c r="A17" s="6" t="s">
        <v>28</v>
      </c>
      <c r="B17" s="13"/>
      <c r="C17" s="13" t="s">
        <v>86</v>
      </c>
      <c r="D17" s="47" t="s">
        <v>274</v>
      </c>
      <c r="E17" s="13" t="s">
        <v>88</v>
      </c>
      <c r="F17" s="21" t="s">
        <v>88</v>
      </c>
      <c r="G17" s="22">
        <v>10</v>
      </c>
      <c r="H17" s="23">
        <v>10</v>
      </c>
      <c r="I17" s="40"/>
      <c r="M17" s="32" t="s">
        <v>51</v>
      </c>
      <c r="N17" s="13" t="s">
        <v>41</v>
      </c>
      <c r="O17" s="13" t="s">
        <v>54</v>
      </c>
      <c r="P17" s="13" t="s">
        <v>55</v>
      </c>
      <c r="Q17" s="44" t="s">
        <v>56</v>
      </c>
    </row>
    <row r="18" s="1" customFormat="1" ht="35" customHeight="1" spans="1:17">
      <c r="A18" s="6" t="s">
        <v>28</v>
      </c>
      <c r="B18" s="13"/>
      <c r="C18" s="13" t="s">
        <v>98</v>
      </c>
      <c r="D18" s="47" t="s">
        <v>275</v>
      </c>
      <c r="E18" s="13" t="s">
        <v>209</v>
      </c>
      <c r="F18" s="13" t="s">
        <v>209</v>
      </c>
      <c r="G18" s="22">
        <v>10</v>
      </c>
      <c r="H18" s="23">
        <v>10</v>
      </c>
      <c r="I18" s="40"/>
      <c r="M18" s="32" t="s">
        <v>57</v>
      </c>
      <c r="N18" s="13" t="s">
        <v>41</v>
      </c>
      <c r="O18" s="13" t="s">
        <v>54</v>
      </c>
      <c r="P18" s="13" t="s">
        <v>55</v>
      </c>
      <c r="Q18" s="44" t="s">
        <v>58</v>
      </c>
    </row>
    <row r="19" s="1" customFormat="1" ht="35" customHeight="1" spans="1:17">
      <c r="A19" s="6" t="s">
        <v>28</v>
      </c>
      <c r="B19" s="13" t="s">
        <v>121</v>
      </c>
      <c r="C19" s="13" t="s">
        <v>132</v>
      </c>
      <c r="D19" s="46" t="s">
        <v>276</v>
      </c>
      <c r="E19" s="13" t="s">
        <v>128</v>
      </c>
      <c r="F19" s="21" t="s">
        <v>128</v>
      </c>
      <c r="G19" s="22">
        <v>10</v>
      </c>
      <c r="H19" s="23">
        <v>8</v>
      </c>
      <c r="I19" s="40"/>
      <c r="M19" s="32" t="s">
        <v>62</v>
      </c>
      <c r="N19" s="13" t="s">
        <v>41</v>
      </c>
      <c r="O19" s="13" t="s">
        <v>63</v>
      </c>
      <c r="P19" s="13" t="s">
        <v>64</v>
      </c>
      <c r="Q19" s="44" t="s">
        <v>65</v>
      </c>
    </row>
    <row r="20" s="1" customFormat="1" ht="35" customHeight="1" spans="1:17">
      <c r="A20" s="6" t="s">
        <v>28</v>
      </c>
      <c r="B20" s="13"/>
      <c r="C20" s="13"/>
      <c r="D20" s="46" t="s">
        <v>277</v>
      </c>
      <c r="E20" s="13" t="s">
        <v>124</v>
      </c>
      <c r="F20" s="21" t="s">
        <v>124</v>
      </c>
      <c r="G20" s="22">
        <v>10</v>
      </c>
      <c r="H20" s="23">
        <v>9</v>
      </c>
      <c r="I20" s="40"/>
      <c r="M20" s="32" t="s">
        <v>66</v>
      </c>
      <c r="N20" s="13" t="s">
        <v>41</v>
      </c>
      <c r="O20" s="13" t="s">
        <v>67</v>
      </c>
      <c r="P20" s="13" t="s">
        <v>43</v>
      </c>
      <c r="Q20" s="44" t="s">
        <v>68</v>
      </c>
    </row>
    <row r="21" s="1" customFormat="1" ht="35" customHeight="1" spans="1:17">
      <c r="A21" s="6" t="s">
        <v>28</v>
      </c>
      <c r="B21" s="13"/>
      <c r="C21" s="13" t="s">
        <v>140</v>
      </c>
      <c r="D21" s="48" t="s">
        <v>278</v>
      </c>
      <c r="E21" s="13" t="s">
        <v>260</v>
      </c>
      <c r="F21" s="21" t="s">
        <v>260</v>
      </c>
      <c r="G21" s="22">
        <v>10</v>
      </c>
      <c r="H21" s="23">
        <v>10</v>
      </c>
      <c r="I21" s="40"/>
      <c r="M21" s="32"/>
      <c r="N21" s="13"/>
      <c r="O21" s="13"/>
      <c r="P21" s="13"/>
      <c r="Q21" s="44"/>
    </row>
    <row r="22" s="1" customFormat="1" ht="35" customHeight="1" spans="1:17">
      <c r="A22" s="6" t="s">
        <v>28</v>
      </c>
      <c r="B22" s="13" t="s">
        <v>149</v>
      </c>
      <c r="C22" s="13" t="s">
        <v>150</v>
      </c>
      <c r="D22" s="32" t="s">
        <v>279</v>
      </c>
      <c r="E22" s="13" t="str">
        <f>N22&amp;O22&amp;P22</f>
        <v>≥85%</v>
      </c>
      <c r="F22" s="49" t="s">
        <v>280</v>
      </c>
      <c r="G22" s="22">
        <v>5</v>
      </c>
      <c r="H22" s="23">
        <v>4</v>
      </c>
      <c r="I22" s="40" t="s">
        <v>281</v>
      </c>
      <c r="M22" s="32" t="s">
        <v>151</v>
      </c>
      <c r="N22" s="13" t="s">
        <v>41</v>
      </c>
      <c r="O22" s="13" t="s">
        <v>152</v>
      </c>
      <c r="P22" s="13" t="s">
        <v>74</v>
      </c>
      <c r="Q22" s="44" t="s">
        <v>154</v>
      </c>
    </row>
    <row r="23" s="1" customFormat="1" ht="35" customHeight="1" spans="1:17">
      <c r="A23" s="6" t="s">
        <v>28</v>
      </c>
      <c r="B23" s="13"/>
      <c r="C23" s="13"/>
      <c r="D23" s="32" t="s">
        <v>282</v>
      </c>
      <c r="E23" s="13" t="str">
        <f>N23&amp;O23&amp;P23</f>
        <v>≥85%</v>
      </c>
      <c r="F23" s="13" t="s">
        <v>283</v>
      </c>
      <c r="G23" s="22">
        <v>5</v>
      </c>
      <c r="H23" s="23">
        <v>5</v>
      </c>
      <c r="I23" s="40"/>
      <c r="M23" s="32" t="s">
        <v>155</v>
      </c>
      <c r="N23" s="13" t="s">
        <v>41</v>
      </c>
      <c r="O23" s="13" t="s">
        <v>152</v>
      </c>
      <c r="P23" s="13" t="s">
        <v>74</v>
      </c>
      <c r="Q23" s="44" t="s">
        <v>156</v>
      </c>
    </row>
    <row r="24" s="1" customFormat="1" ht="35" customHeight="1" spans="1:17">
      <c r="A24" s="6" t="s">
        <v>157</v>
      </c>
      <c r="B24" s="6"/>
      <c r="C24" s="6"/>
      <c r="D24" s="6"/>
      <c r="E24" s="6"/>
      <c r="F24" s="6"/>
      <c r="G24" s="22">
        <v>100</v>
      </c>
      <c r="H24" s="22">
        <v>96</v>
      </c>
      <c r="I24" s="41" t="s">
        <v>1</v>
      </c>
      <c r="M24" s="42"/>
      <c r="N24" s="43"/>
      <c r="O24" s="43"/>
      <c r="P24" s="43"/>
      <c r="Q24" s="45"/>
    </row>
    <row r="25" s="1" customFormat="1" ht="30" customHeight="1" spans="1:9">
      <c r="A25" s="34" t="s">
        <v>158</v>
      </c>
      <c r="B25" s="34" t="s">
        <v>159</v>
      </c>
      <c r="C25" s="34"/>
      <c r="D25" s="34"/>
      <c r="E25" s="34"/>
      <c r="F25" s="34"/>
      <c r="G25" s="34"/>
      <c r="H25" s="34"/>
      <c r="I25" s="34"/>
    </row>
    <row r="26" s="1" customFormat="1" ht="105" customHeight="1" spans="1:9">
      <c r="A26" s="35" t="s">
        <v>160</v>
      </c>
      <c r="B26" s="35"/>
      <c r="C26" s="35"/>
      <c r="D26" s="35"/>
      <c r="E26" s="35"/>
      <c r="F26" s="35"/>
      <c r="G26" s="35"/>
      <c r="H26" s="35"/>
      <c r="I26" s="35"/>
    </row>
    <row r="27" s="1" customFormat="1" ht="15.6" customHeight="1" spans="1:2">
      <c r="A27" s="36" t="s">
        <v>1</v>
      </c>
      <c r="B27" s="37" t="s">
        <v>1</v>
      </c>
    </row>
  </sheetData>
  <mergeCells count="26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A24:F24"/>
    <mergeCell ref="B25:I25"/>
    <mergeCell ref="A26:I26"/>
    <mergeCell ref="A5:A9"/>
    <mergeCell ref="A10:A11"/>
    <mergeCell ref="B14:B18"/>
    <mergeCell ref="B19:B21"/>
    <mergeCell ref="B22:B23"/>
    <mergeCell ref="C14:C15"/>
    <mergeCell ref="C19:C20"/>
    <mergeCell ref="C22:C23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topLeftCell="A9" workbookViewId="0">
      <selection activeCell="F11" sqref="F11:I11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1.5" style="1" customWidth="1"/>
    <col min="5" max="5" width="7.875" style="1" customWidth="1"/>
    <col min="6" max="6" width="7.5" style="1" customWidth="1"/>
    <col min="7" max="7" width="8.5" style="1" customWidth="1"/>
    <col min="8" max="8" width="8.75" style="1" customWidth="1"/>
    <col min="9" max="9" width="18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2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3</v>
      </c>
      <c r="B3" s="4" t="s">
        <v>284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5</v>
      </c>
      <c r="B4" s="4" t="s">
        <v>6</v>
      </c>
      <c r="C4" s="4"/>
      <c r="D4" s="4"/>
      <c r="E4" s="4"/>
      <c r="F4" s="5" t="s">
        <v>7</v>
      </c>
      <c r="G4" s="5" t="s">
        <v>8</v>
      </c>
      <c r="H4" s="5"/>
      <c r="I4" s="5"/>
    </row>
    <row r="5" s="1" customFormat="1" ht="30" customHeight="1" spans="1:9">
      <c r="A5" s="4" t="s">
        <v>9</v>
      </c>
      <c r="B5" s="6" t="s">
        <v>1</v>
      </c>
      <c r="C5" s="6"/>
      <c r="D5" s="6" t="s">
        <v>10</v>
      </c>
      <c r="E5" s="6" t="s">
        <v>11</v>
      </c>
      <c r="F5" s="6" t="s">
        <v>12</v>
      </c>
      <c r="G5" s="6" t="s">
        <v>13</v>
      </c>
      <c r="H5" s="6" t="s">
        <v>14</v>
      </c>
      <c r="I5" s="6" t="s">
        <v>15</v>
      </c>
    </row>
    <row r="6" s="1" customFormat="1" ht="30" customHeight="1" spans="1:9">
      <c r="A6" s="4"/>
      <c r="B6" s="7" t="s">
        <v>16</v>
      </c>
      <c r="C6" s="7"/>
      <c r="D6" s="6" t="s">
        <v>285</v>
      </c>
      <c r="E6" s="8">
        <v>9.73</v>
      </c>
      <c r="F6" s="8">
        <v>9.73</v>
      </c>
      <c r="G6" s="5">
        <v>10</v>
      </c>
      <c r="H6" s="9">
        <v>1</v>
      </c>
      <c r="I6" s="38">
        <f>H6*10</f>
        <v>10</v>
      </c>
    </row>
    <row r="7" s="1" customFormat="1" ht="30" customHeight="1" spans="1:9">
      <c r="A7" s="4"/>
      <c r="B7" s="7" t="s">
        <v>18</v>
      </c>
      <c r="C7" s="7"/>
      <c r="D7" s="6" t="s">
        <v>285</v>
      </c>
      <c r="E7" s="8">
        <v>9.73</v>
      </c>
      <c r="F7" s="8">
        <v>9.73</v>
      </c>
      <c r="G7" s="6" t="s">
        <v>19</v>
      </c>
      <c r="H7" s="6" t="s">
        <v>1</v>
      </c>
      <c r="I7" s="6" t="s">
        <v>19</v>
      </c>
    </row>
    <row r="8" s="1" customFormat="1" ht="30" customHeight="1" spans="1:9">
      <c r="A8" s="4"/>
      <c r="B8" s="7" t="s">
        <v>20</v>
      </c>
      <c r="C8" s="7"/>
      <c r="D8" s="8"/>
      <c r="E8" s="8"/>
      <c r="F8" s="8"/>
      <c r="G8" s="6" t="s">
        <v>19</v>
      </c>
      <c r="H8" s="6"/>
      <c r="I8" s="6" t="s">
        <v>19</v>
      </c>
    </row>
    <row r="9" s="1" customFormat="1" ht="30" customHeight="1" spans="1:9">
      <c r="A9" s="4"/>
      <c r="B9" s="7" t="s">
        <v>21</v>
      </c>
      <c r="C9" s="7"/>
      <c r="D9" s="10"/>
      <c r="E9" s="11"/>
      <c r="F9" s="12"/>
      <c r="G9" s="6" t="s">
        <v>19</v>
      </c>
      <c r="H9" s="6" t="s">
        <v>1</v>
      </c>
      <c r="I9" s="6" t="s">
        <v>19</v>
      </c>
    </row>
    <row r="10" s="1" customFormat="1" ht="30" customHeight="1" spans="1:9">
      <c r="A10" s="13" t="s">
        <v>22</v>
      </c>
      <c r="B10" s="13" t="s">
        <v>23</v>
      </c>
      <c r="C10" s="13"/>
      <c r="D10" s="13"/>
      <c r="E10" s="13"/>
      <c r="F10" s="13" t="s">
        <v>24</v>
      </c>
      <c r="G10" s="13"/>
      <c r="H10" s="13"/>
      <c r="I10" s="13"/>
    </row>
    <row r="11" s="1" customFormat="1" ht="104" customHeight="1" spans="1:9">
      <c r="A11" s="13"/>
      <c r="B11" s="14" t="s">
        <v>286</v>
      </c>
      <c r="C11" s="14"/>
      <c r="D11" s="14"/>
      <c r="E11" s="14"/>
      <c r="F11" s="15" t="s">
        <v>287</v>
      </c>
      <c r="G11" s="15"/>
      <c r="H11" s="15"/>
      <c r="I11" s="15"/>
    </row>
    <row r="12" s="1" customFormat="1" ht="25.5" customHeight="1" spans="1:9">
      <c r="A12" s="16" t="s">
        <v>27</v>
      </c>
      <c r="B12" s="17"/>
      <c r="C12" s="17"/>
      <c r="D12" s="17"/>
      <c r="E12" s="17"/>
      <c r="F12" s="17"/>
      <c r="G12" s="17"/>
      <c r="H12" s="17"/>
      <c r="I12" s="39"/>
    </row>
    <row r="13" s="1" customFormat="1" ht="25.5" customHeight="1" spans="1:9">
      <c r="A13" s="18" t="s">
        <v>28</v>
      </c>
      <c r="B13" s="13" t="s">
        <v>29</v>
      </c>
      <c r="C13" s="13" t="s">
        <v>30</v>
      </c>
      <c r="D13" s="13" t="s">
        <v>31</v>
      </c>
      <c r="E13" s="13" t="s">
        <v>32</v>
      </c>
      <c r="F13" s="6" t="s">
        <v>33</v>
      </c>
      <c r="G13" s="13" t="s">
        <v>13</v>
      </c>
      <c r="H13" s="6" t="s">
        <v>15</v>
      </c>
      <c r="I13" s="13" t="s">
        <v>34</v>
      </c>
    </row>
    <row r="14" s="1" customFormat="1" ht="35" customHeight="1" spans="1:17">
      <c r="A14" s="6" t="s">
        <v>28</v>
      </c>
      <c r="B14" s="13" t="s">
        <v>35</v>
      </c>
      <c r="C14" s="13" t="s">
        <v>36</v>
      </c>
      <c r="D14" s="19" t="s">
        <v>288</v>
      </c>
      <c r="E14" s="20" t="s">
        <v>289</v>
      </c>
      <c r="F14" s="21" t="s">
        <v>290</v>
      </c>
      <c r="G14" s="22">
        <v>7</v>
      </c>
      <c r="H14" s="23">
        <v>7</v>
      </c>
      <c r="I14" s="40"/>
      <c r="M14" s="32" t="s">
        <v>37</v>
      </c>
      <c r="N14" s="13" t="s">
        <v>41</v>
      </c>
      <c r="O14" s="13" t="s">
        <v>42</v>
      </c>
      <c r="P14" s="13" t="s">
        <v>43</v>
      </c>
      <c r="Q14" s="44" t="s">
        <v>44</v>
      </c>
    </row>
    <row r="15" s="1" customFormat="1" ht="78" customHeight="1" spans="1:17">
      <c r="A15" s="6" t="s">
        <v>28</v>
      </c>
      <c r="B15" s="13"/>
      <c r="C15" s="13"/>
      <c r="D15" s="24" t="s">
        <v>291</v>
      </c>
      <c r="E15" s="25" t="s">
        <v>292</v>
      </c>
      <c r="F15" s="21" t="s">
        <v>293</v>
      </c>
      <c r="G15" s="22">
        <v>7</v>
      </c>
      <c r="H15" s="23">
        <v>4</v>
      </c>
      <c r="I15" s="40" t="s">
        <v>294</v>
      </c>
      <c r="M15" s="32" t="s">
        <v>45</v>
      </c>
      <c r="N15" s="13" t="s">
        <v>41</v>
      </c>
      <c r="O15" s="13" t="s">
        <v>48</v>
      </c>
      <c r="P15" s="13" t="s">
        <v>49</v>
      </c>
      <c r="Q15" s="44" t="s">
        <v>50</v>
      </c>
    </row>
    <row r="16" s="1" customFormat="1" ht="35" customHeight="1" spans="1:17">
      <c r="A16" s="6" t="s">
        <v>28</v>
      </c>
      <c r="B16" s="13"/>
      <c r="C16" s="13"/>
      <c r="D16" s="24" t="s">
        <v>295</v>
      </c>
      <c r="E16" s="26" t="s">
        <v>296</v>
      </c>
      <c r="F16" s="21" t="s">
        <v>296</v>
      </c>
      <c r="G16" s="22">
        <v>6</v>
      </c>
      <c r="H16" s="22">
        <v>6</v>
      </c>
      <c r="I16" s="40"/>
      <c r="M16" s="32" t="s">
        <v>51</v>
      </c>
      <c r="N16" s="13" t="s">
        <v>41</v>
      </c>
      <c r="O16" s="13" t="s">
        <v>54</v>
      </c>
      <c r="P16" s="13" t="s">
        <v>55</v>
      </c>
      <c r="Q16" s="44" t="s">
        <v>56</v>
      </c>
    </row>
    <row r="17" s="1" customFormat="1" ht="35" customHeight="1" spans="1:17">
      <c r="A17" s="6" t="s">
        <v>28</v>
      </c>
      <c r="B17" s="13"/>
      <c r="C17" s="13" t="s">
        <v>71</v>
      </c>
      <c r="D17" s="24" t="s">
        <v>297</v>
      </c>
      <c r="E17" s="25">
        <v>1</v>
      </c>
      <c r="F17" s="21" t="s">
        <v>270</v>
      </c>
      <c r="G17" s="22">
        <v>6</v>
      </c>
      <c r="H17" s="22">
        <v>6</v>
      </c>
      <c r="I17" s="40"/>
      <c r="M17" s="32" t="s">
        <v>62</v>
      </c>
      <c r="N17" s="13" t="s">
        <v>41</v>
      </c>
      <c r="O17" s="13" t="s">
        <v>63</v>
      </c>
      <c r="P17" s="13" t="s">
        <v>64</v>
      </c>
      <c r="Q17" s="44" t="s">
        <v>65</v>
      </c>
    </row>
    <row r="18" s="1" customFormat="1" ht="35" customHeight="1" spans="1:17">
      <c r="A18" s="6" t="s">
        <v>28</v>
      </c>
      <c r="B18" s="13"/>
      <c r="C18" s="13"/>
      <c r="D18" s="24" t="s">
        <v>298</v>
      </c>
      <c r="E18" s="25">
        <v>1</v>
      </c>
      <c r="F18" s="21" t="s">
        <v>270</v>
      </c>
      <c r="G18" s="22">
        <v>6</v>
      </c>
      <c r="H18" s="22">
        <v>6</v>
      </c>
      <c r="I18" s="40"/>
      <c r="M18" s="32" t="s">
        <v>66</v>
      </c>
      <c r="N18" s="13" t="s">
        <v>41</v>
      </c>
      <c r="O18" s="13" t="s">
        <v>67</v>
      </c>
      <c r="P18" s="13" t="s">
        <v>43</v>
      </c>
      <c r="Q18" s="44" t="s">
        <v>68</v>
      </c>
    </row>
    <row r="19" s="1" customFormat="1" ht="35" customHeight="1" spans="1:17">
      <c r="A19" s="6" t="s">
        <v>28</v>
      </c>
      <c r="B19" s="13"/>
      <c r="C19" s="27" t="s">
        <v>86</v>
      </c>
      <c r="D19" s="24" t="s">
        <v>299</v>
      </c>
      <c r="E19" s="26" t="s">
        <v>88</v>
      </c>
      <c r="F19" s="21" t="s">
        <v>88</v>
      </c>
      <c r="G19" s="22">
        <v>6</v>
      </c>
      <c r="H19" s="22">
        <v>6</v>
      </c>
      <c r="I19" s="40"/>
      <c r="M19" s="32"/>
      <c r="N19" s="13"/>
      <c r="O19" s="13"/>
      <c r="P19" s="13"/>
      <c r="Q19" s="44"/>
    </row>
    <row r="20" s="1" customFormat="1" ht="35" customHeight="1" spans="1:17">
      <c r="A20" s="6" t="s">
        <v>28</v>
      </c>
      <c r="B20" s="13"/>
      <c r="C20" s="27"/>
      <c r="D20" s="24" t="s">
        <v>300</v>
      </c>
      <c r="E20" s="26" t="s">
        <v>88</v>
      </c>
      <c r="F20" s="21" t="s">
        <v>174</v>
      </c>
      <c r="G20" s="22">
        <v>6</v>
      </c>
      <c r="H20" s="22">
        <v>6</v>
      </c>
      <c r="I20" s="40"/>
      <c r="M20" s="32" t="s">
        <v>72</v>
      </c>
      <c r="N20" s="13" t="s">
        <v>41</v>
      </c>
      <c r="O20" s="13" t="s">
        <v>73</v>
      </c>
      <c r="P20" s="13" t="s">
        <v>74</v>
      </c>
      <c r="Q20" s="44" t="s">
        <v>75</v>
      </c>
    </row>
    <row r="21" s="1" customFormat="1" ht="35" customHeight="1" spans="1:17">
      <c r="A21" s="6" t="s">
        <v>28</v>
      </c>
      <c r="B21" s="13"/>
      <c r="C21" s="27" t="s">
        <v>98</v>
      </c>
      <c r="D21" s="24" t="s">
        <v>301</v>
      </c>
      <c r="E21" s="28" t="s">
        <v>302</v>
      </c>
      <c r="F21" s="28" t="s">
        <v>302</v>
      </c>
      <c r="G21" s="22">
        <v>6</v>
      </c>
      <c r="H21" s="22">
        <v>6</v>
      </c>
      <c r="I21" s="40"/>
      <c r="M21" s="32" t="s">
        <v>76</v>
      </c>
      <c r="N21" s="13" t="s">
        <v>41</v>
      </c>
      <c r="O21" s="13" t="s">
        <v>77</v>
      </c>
      <c r="P21" s="13" t="s">
        <v>74</v>
      </c>
      <c r="Q21" s="44" t="s">
        <v>78</v>
      </c>
    </row>
    <row r="22" s="1" customFormat="1" ht="54" customHeight="1" spans="1:17">
      <c r="A22" s="6" t="s">
        <v>28</v>
      </c>
      <c r="B22" s="13" t="s">
        <v>121</v>
      </c>
      <c r="C22" s="29" t="s">
        <v>122</v>
      </c>
      <c r="D22" s="24" t="s">
        <v>303</v>
      </c>
      <c r="E22" s="26" t="s">
        <v>260</v>
      </c>
      <c r="F22" s="21" t="s">
        <v>260</v>
      </c>
      <c r="G22" s="22">
        <v>10</v>
      </c>
      <c r="H22" s="22">
        <v>10</v>
      </c>
      <c r="I22" s="40"/>
      <c r="M22" s="32" t="s">
        <v>87</v>
      </c>
      <c r="N22" s="13" t="s">
        <v>89</v>
      </c>
      <c r="O22" s="13" t="s">
        <v>88</v>
      </c>
      <c r="P22" s="13" t="s">
        <v>1</v>
      </c>
      <c r="Q22" s="44" t="s">
        <v>90</v>
      </c>
    </row>
    <row r="23" s="1" customFormat="1" ht="35" customHeight="1" spans="1:17">
      <c r="A23" s="6" t="s">
        <v>28</v>
      </c>
      <c r="B23" s="13"/>
      <c r="C23" s="30" t="s">
        <v>126</v>
      </c>
      <c r="D23" s="24" t="s">
        <v>304</v>
      </c>
      <c r="E23" s="26" t="s">
        <v>136</v>
      </c>
      <c r="F23" s="21" t="s">
        <v>136</v>
      </c>
      <c r="G23" s="22">
        <v>10</v>
      </c>
      <c r="H23" s="22">
        <v>10</v>
      </c>
      <c r="I23" s="40"/>
      <c r="M23" s="32" t="s">
        <v>91</v>
      </c>
      <c r="N23" s="13" t="s">
        <v>94</v>
      </c>
      <c r="O23" s="13" t="s">
        <v>95</v>
      </c>
      <c r="P23" s="13" t="s">
        <v>96</v>
      </c>
      <c r="Q23" s="44" t="s">
        <v>97</v>
      </c>
    </row>
    <row r="24" s="1" customFormat="1" ht="35" customHeight="1" spans="1:17">
      <c r="A24" s="6" t="s">
        <v>28</v>
      </c>
      <c r="B24" s="13"/>
      <c r="C24" s="29" t="s">
        <v>140</v>
      </c>
      <c r="D24" s="24" t="s">
        <v>305</v>
      </c>
      <c r="E24" s="26" t="s">
        <v>306</v>
      </c>
      <c r="F24" s="21" t="s">
        <v>306</v>
      </c>
      <c r="G24" s="22">
        <v>10</v>
      </c>
      <c r="H24" s="22">
        <v>10</v>
      </c>
      <c r="I24" s="40"/>
      <c r="M24" s="32" t="s">
        <v>99</v>
      </c>
      <c r="N24" s="13" t="s">
        <v>94</v>
      </c>
      <c r="O24" s="13" t="s">
        <v>102</v>
      </c>
      <c r="P24" s="13" t="s">
        <v>103</v>
      </c>
      <c r="Q24" s="44" t="s">
        <v>104</v>
      </c>
    </row>
    <row r="25" s="1" customFormat="1" ht="35" customHeight="1" spans="1:17">
      <c r="A25" s="6" t="s">
        <v>28</v>
      </c>
      <c r="B25" s="13" t="s">
        <v>149</v>
      </c>
      <c r="C25" s="27" t="s">
        <v>150</v>
      </c>
      <c r="D25" s="24" t="s">
        <v>151</v>
      </c>
      <c r="E25" s="31" t="s">
        <v>307</v>
      </c>
      <c r="F25" s="31" t="s">
        <v>307</v>
      </c>
      <c r="G25" s="22">
        <v>10</v>
      </c>
      <c r="H25" s="22">
        <v>10</v>
      </c>
      <c r="I25" s="40"/>
      <c r="M25" s="32" t="s">
        <v>108</v>
      </c>
      <c r="N25" s="13" t="s">
        <v>94</v>
      </c>
      <c r="O25" s="13" t="s">
        <v>109</v>
      </c>
      <c r="P25" s="13" t="s">
        <v>110</v>
      </c>
      <c r="Q25" s="44" t="s">
        <v>111</v>
      </c>
    </row>
    <row r="26" s="1" customFormat="1" ht="35" customHeight="1" spans="1:17">
      <c r="A26" s="6" t="s">
        <v>157</v>
      </c>
      <c r="B26" s="30"/>
      <c r="C26" s="13" t="s">
        <v>1</v>
      </c>
      <c r="D26" s="32" t="s">
        <v>1</v>
      </c>
      <c r="E26" s="32" t="s">
        <v>1</v>
      </c>
      <c r="F26" s="33" t="s">
        <v>1</v>
      </c>
      <c r="G26" s="22">
        <v>100</v>
      </c>
      <c r="H26" s="22">
        <v>97</v>
      </c>
      <c r="I26" s="41" t="s">
        <v>1</v>
      </c>
      <c r="M26" s="42"/>
      <c r="N26" s="43"/>
      <c r="O26" s="43"/>
      <c r="P26" s="43"/>
      <c r="Q26" s="45"/>
    </row>
    <row r="27" s="1" customFormat="1" ht="30" customHeight="1" spans="1:9">
      <c r="A27" s="34" t="s">
        <v>158</v>
      </c>
      <c r="B27" s="34" t="s">
        <v>159</v>
      </c>
      <c r="C27" s="34"/>
      <c r="D27" s="34"/>
      <c r="E27" s="34"/>
      <c r="F27" s="34"/>
      <c r="G27" s="34"/>
      <c r="H27" s="34"/>
      <c r="I27" s="34"/>
    </row>
    <row r="28" s="1" customFormat="1" ht="105" customHeight="1" spans="1:9">
      <c r="A28" s="35" t="s">
        <v>160</v>
      </c>
      <c r="B28" s="35"/>
      <c r="C28" s="35"/>
      <c r="D28" s="35"/>
      <c r="E28" s="35"/>
      <c r="F28" s="35"/>
      <c r="G28" s="35"/>
      <c r="H28" s="35"/>
      <c r="I28" s="35"/>
    </row>
    <row r="29" s="1" customFormat="1" ht="15.6" customHeight="1" spans="1:2">
      <c r="A29" s="36" t="s">
        <v>1</v>
      </c>
      <c r="B29" s="37" t="s">
        <v>1</v>
      </c>
    </row>
  </sheetData>
  <mergeCells count="24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E10"/>
    <mergeCell ref="F10:I10"/>
    <mergeCell ref="B11:E11"/>
    <mergeCell ref="F11:I11"/>
    <mergeCell ref="A12:I12"/>
    <mergeCell ref="B27:I27"/>
    <mergeCell ref="A28:I28"/>
    <mergeCell ref="A5:A9"/>
    <mergeCell ref="A10:A11"/>
    <mergeCell ref="B14:B21"/>
    <mergeCell ref="B22:B24"/>
    <mergeCell ref="C14:C16"/>
    <mergeCell ref="C17:C18"/>
    <mergeCell ref="C19:C20"/>
  </mergeCells>
  <pageMargins left="0.39305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两山森林管护费</vt:lpstr>
      <vt:lpstr>维修类专项经费</vt:lpstr>
      <vt:lpstr>人工工资及水电费</vt:lpstr>
      <vt:lpstr>护林防火经费</vt:lpstr>
      <vt:lpstr>土地流转费</vt:lpstr>
      <vt:lpstr>安全生产经费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蔚蓝海岸</cp:lastModifiedBy>
  <dcterms:created xsi:type="dcterms:W3CDTF">2022-01-04T05:28:00Z</dcterms:created>
  <cp:lastPrinted>2022-02-11T06:03:00Z</cp:lastPrinted>
  <dcterms:modified xsi:type="dcterms:W3CDTF">2023-09-13T06:55:29Z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5BE5539E9CC2483C91DACC440C23C771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