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3" activeTab="8"/>
  </bookViews>
  <sheets>
    <sheet name="绿化管护" sheetId="14" r:id="rId1"/>
    <sheet name="有害生物防治" sheetId="15" r:id="rId2"/>
    <sheet name="陡坡治理项目" sheetId="16" r:id="rId3"/>
    <sheet name="防火经费" sheetId="17" r:id="rId4"/>
    <sheet name="绿化灌溉水电费补助" sheetId="18" r:id="rId5"/>
    <sheet name="水利工程维修改造" sheetId="19" r:id="rId6"/>
    <sheet name="2022年兰州市陇中地区保护和修复" sheetId="20" r:id="rId7"/>
    <sheet name="2021年第二批森林植被恢复费" sheetId="21" r:id="rId8"/>
    <sheet name="兰州至中川机场高速公路沿线景观提升项目" sheetId="22" r:id="rId9"/>
    <sheet name="重点水利工程维修" sheetId="23" r:id="rId10"/>
    <sheet name="天保管护费" sheetId="24" r:id="rId11"/>
    <sheet name="社保" sheetId="26" r:id="rId12"/>
  </sheets>
  <definedNames>
    <definedName name="_xlnm.Print_Area" localSheetId="0">绿化管护!$A$1:$I$48</definedName>
    <definedName name="_xlnm.Print_Titles" localSheetId="0">绿化管护!$1:$1</definedName>
  </definedNames>
  <calcPr calcId="144525"/>
</workbook>
</file>

<file path=xl/sharedStrings.xml><?xml version="1.0" encoding="utf-8"?>
<sst xmlns="http://schemas.openxmlformats.org/spreadsheetml/2006/main" count="2096" uniqueCount="444">
  <si>
    <t>2022年度兰州市指挥部转移支付项目绩效目标自评表</t>
  </si>
  <si>
    <t/>
  </si>
  <si>
    <t>项目名称</t>
  </si>
  <si>
    <t>林地绿化管护（造林绿化）</t>
  </si>
  <si>
    <t>主管部门</t>
  </si>
  <si>
    <t>兰州市南北两山环境绿化工程指挥部</t>
  </si>
  <si>
    <t>实施单位</t>
  </si>
  <si>
    <t>永登县南北两山环境绿化工程指挥部</t>
  </si>
  <si>
    <t>项目资金
（万元）</t>
  </si>
  <si>
    <t>年初预算数</t>
  </si>
  <si>
    <t>全年预算数</t>
  </si>
  <si>
    <t>全年执行数</t>
  </si>
  <si>
    <t>分值</t>
  </si>
  <si>
    <t>执行率</t>
  </si>
  <si>
    <t>得分</t>
  </si>
  <si>
    <t>年度资金总额</t>
  </si>
  <si>
    <t>其中：中央资金</t>
  </si>
  <si>
    <t xml:space="preserve"> </t>
  </si>
  <si>
    <t>—</t>
  </si>
  <si>
    <t>省级资金</t>
  </si>
  <si>
    <t>市县资金</t>
  </si>
  <si>
    <t>其他资金</t>
  </si>
  <si>
    <t>项目绩效目标</t>
  </si>
  <si>
    <t>年度绩效目标</t>
  </si>
  <si>
    <t>实际完成情况</t>
  </si>
  <si>
    <t xml:space="preserve">抚育管护228.14万元，其中：①林业管理站林地管护资金248.70万元，县区承担49.74万元，核减天保管护费30.78万元，实际市列资金168.18万元。②5个林业管理站运行维修费11.61万元（单个林业管理站成本2.32万元/个）；③5个林业管理站规范用工补助1.8万元（单个林业管理站成本0.36万元/个）；④林地管护补助40万元，主要用于林地管护补助73人（3561.6438元/人），1个林地调查项目4万元（平均4.2万元/项），林地抚育10万元（500亩，成本200元/亩）；⑤陡削坡治理抚育管护6.55万元（管护面积1.31万平方米，5元/平方米）。
</t>
  </si>
  <si>
    <t>1、完成了永登县南北两山7.13万亩林地管理管护工作；
2、完成了5个管理站运行维护工作；
3、完成了林地管护73人补助工作；
4、完成了1项林地调查项目；
5、完成了500亩林地抚育工作；
6、完成了1.31万平方米陡削坡抚育管护工作。</t>
  </si>
  <si>
    <t>年度绩效目标（转移支付支出）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</si>
  <si>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</si>
  <si>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</si>
  <si>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</si>
  <si>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</si>
  <si>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</si>
  <si>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</si>
  <si>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</si>
  <si>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</si>
  <si>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</si>
  <si>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林业管理站林地管护面积</t>
  </si>
  <si>
    <t>72183</t>
  </si>
  <si>
    <t>管护区域面积较大，护林人员年龄偏大，部分边缘地段未及时管护到位。下一步将早安排、早部署，落实检查监督机制，确保工作及时有效完成</t>
  </si>
  <si>
    <t>≥</t>
  </si>
  <si>
    <t>71283</t>
  </si>
  <si>
    <t>亩</t>
  </si>
  <si>
    <t>反映永登县指挥部林业管理站管护林地面积情况，总管护面积7.13万亩，其中：上水工程区Ⅰ类管护面积1.83万亩，上水工程区Ⅱ类管护面积0.17万亩，上水工程区Ⅲ类管护面积0.28万亩，五米林带区管护面积0.016万亩，“三水”造林区Ⅰ类北山管护面积4.06万亩，“三水”造林区Ⅱ类北山管护面积0.15万亩，“三水”造林区Ⅲ类北山管护面积0.2万亩，封山育林区管护面积0.42万亩。</t>
  </si>
  <si>
    <t>陡削坡治理抚育管护面积</t>
  </si>
  <si>
    <t>13100</t>
  </si>
  <si>
    <t>=</t>
  </si>
  <si>
    <t>平方米</t>
  </si>
  <si>
    <t>反映陡削坡治理抚育管护面积情况。</t>
  </si>
  <si>
    <t>林地管护补助数量</t>
  </si>
  <si>
    <t>55</t>
  </si>
  <si>
    <t>73</t>
  </si>
  <si>
    <t>人</t>
  </si>
  <si>
    <t>反映林地管护补助经费补助管护人员数量情况。</t>
  </si>
  <si>
    <t xml:space="preserve"> 林业管理站个数</t>
  </si>
  <si>
    <t>5</t>
  </si>
  <si>
    <t>个</t>
  </si>
  <si>
    <t>反映林地管理站数量情况。</t>
  </si>
  <si>
    <t xml:space="preserve"> 规范用工林业管理站个数</t>
  </si>
  <si>
    <t>反映规范用工林业管理站个数情况。</t>
  </si>
  <si>
    <t xml:space="preserve"> 林地调查项目数量</t>
  </si>
  <si>
    <t>1</t>
  </si>
  <si>
    <t>项</t>
  </si>
  <si>
    <t>林地管护补助完成林地调查项目数量情况。</t>
  </si>
  <si>
    <t xml:space="preserve"> 林地抚育面积</t>
  </si>
  <si>
    <t>500</t>
  </si>
  <si>
    <t>永登县（新区）指挥部林地抚育面积</t>
  </si>
  <si>
    <t>质量指标</t>
  </si>
  <si>
    <t xml:space="preserve"> 上水区林木保存率</t>
  </si>
  <si>
    <t>80</t>
  </si>
  <si>
    <t>%</t>
  </si>
  <si>
    <t>反映两山区域林业管理站管护上水造林区林木保存率情况。参照《兰州市南北两山林业管理站管理办法》内容。</t>
  </si>
  <si>
    <t xml:space="preserve"> 三水区林木保存率</t>
  </si>
  <si>
    <t>70</t>
  </si>
  <si>
    <t>反映两山区域林业管理站管护“三水”造林区林木保存率情况。参照《兰州市南北两山林业管理站管理办法》内容。</t>
  </si>
  <si>
    <t xml:space="preserve"> 林业管理站正常运行率</t>
  </si>
  <si>
    <t>100</t>
  </si>
  <si>
    <t>反映林业管理站正常运行情况.</t>
  </si>
  <si>
    <t>工程质量合格率</t>
  </si>
  <si>
    <t>90</t>
  </si>
  <si>
    <t>受“引大”供水和高温天气制约，造成苗木成活率受到不同程度影响。下一步将积极探索供水方式及周期应急措施。</t>
  </si>
  <si>
    <t>反映工程建设项目质量合格情况。</t>
  </si>
  <si>
    <t>时效指标</t>
  </si>
  <si>
    <t>管护人员工资支付</t>
  </si>
  <si>
    <t>及时</t>
  </si>
  <si>
    <t>反映各县区指挥部林地管护人员工资支付及时情况。</t>
  </si>
  <si>
    <t>完成时限</t>
  </si>
  <si>
    <t>12</t>
  </si>
  <si>
    <t>≤</t>
  </si>
  <si>
    <t xml:space="preserve">12 </t>
  </si>
  <si>
    <t>个月</t>
  </si>
  <si>
    <t>反映年度工作任务完成时限情况。</t>
  </si>
  <si>
    <t>成本指标</t>
  </si>
  <si>
    <t>林业管理站林地管护市级资金成本</t>
  </si>
  <si>
    <t>23.59</t>
  </si>
  <si>
    <t>23.5933</t>
  </si>
  <si>
    <t>元/亩</t>
  </si>
  <si>
    <t>林业管理站林地管护资金248.70万元，县区承担49.74万元，核减天保管护费30.78万元，实际市列资金168.18万元。（上水工程区Ⅰ类管护成本95元/亩；上水工程区Ⅱ类管护成本70元/亩；上水工程区Ⅲ类管护成本30元/亩；五米林带区管护成本120元/亩；“三水”造林区Ⅰ类北山管护成本12元/亩；“三水”造林区Ⅰ类南山管护成本10元/亩；“三水”造林区Ⅱ类南山管护成本6元/亩；“三水”造林区Ⅱ类北山管护成本9元/亩；“三水”造林区Ⅲ类南山管护成本4元/亩；“三水”造林区Ⅲ类北山管护成本4元/亩；封山育林区管护成本4元/亩）。</t>
  </si>
  <si>
    <t>陡削坡治理抚育管护成本</t>
  </si>
  <si>
    <t>元/平方米</t>
  </si>
  <si>
    <t>反映陡削坡治理抚育管护成本情况。</t>
  </si>
  <si>
    <t>林地管护补助成本</t>
  </si>
  <si>
    <t>3561.64</t>
  </si>
  <si>
    <t>3561.6438</t>
  </si>
  <si>
    <t>元/人</t>
  </si>
  <si>
    <t>3561.6438元/人，73人。</t>
  </si>
  <si>
    <t>林业管理站运行维修成本</t>
  </si>
  <si>
    <t>23220</t>
  </si>
  <si>
    <t>元/个</t>
  </si>
  <si>
    <t>反映5个林业管理站运行维修成本情况。</t>
  </si>
  <si>
    <t>规范用工补助成本</t>
  </si>
  <si>
    <t>3600</t>
  </si>
  <si>
    <t>3600元/个林业管理站，5个林业管理站。</t>
  </si>
  <si>
    <t>林地调查成本</t>
  </si>
  <si>
    <t>40000</t>
  </si>
  <si>
    <t>元/项</t>
  </si>
  <si>
    <t>4万元/项，1项。</t>
  </si>
  <si>
    <t>林地抚育成本</t>
  </si>
  <si>
    <t>200</t>
  </si>
  <si>
    <t xml:space="preserve">200.000 </t>
  </si>
  <si>
    <t>反映永登县指挥部林地抚育成本情况。</t>
  </si>
  <si>
    <t>效益指标</t>
  </si>
  <si>
    <t>经济效益指标</t>
  </si>
  <si>
    <t>带动周边区域内的经济发展</t>
  </si>
  <si>
    <t>改善</t>
  </si>
  <si>
    <t>通过项目实施带动周边区域内经济发展</t>
  </si>
  <si>
    <t>社会效益指标</t>
  </si>
  <si>
    <t>提升绿化效果</t>
  </si>
  <si>
    <t>提升</t>
  </si>
  <si>
    <t>反映项目实施对提升绿化效果的社会效益情况</t>
  </si>
  <si>
    <t>改善市民居住环境</t>
  </si>
  <si>
    <t>反映项目实施对改善市民居住环境社会效益情况</t>
  </si>
  <si>
    <t>生态效益指标</t>
  </si>
  <si>
    <t>改善局部区域气候</t>
  </si>
  <si>
    <t>反映项目实施及其他工作对改善局部区域气候的生态效益情况</t>
  </si>
  <si>
    <t>减少水土流失</t>
  </si>
  <si>
    <t>减少</t>
  </si>
  <si>
    <t>反映项目实施对减少水土流失的生态效益情况</t>
  </si>
  <si>
    <t>改善区域生态环境</t>
  </si>
  <si>
    <t>反映项目实施及其他工作对改善区域生态环境的生态效益情况</t>
  </si>
  <si>
    <t>可持续影响指标</t>
  </si>
  <si>
    <t>维护林区稳定</t>
  </si>
  <si>
    <t>稳定</t>
  </si>
  <si>
    <t>维护</t>
  </si>
  <si>
    <t>反映项目实施对维护林区稳定的可持续影响</t>
  </si>
  <si>
    <t>维护生态系统稳定</t>
  </si>
  <si>
    <t>反映项目实施对维护生态系统稳定的可持续影响</t>
  </si>
  <si>
    <t>持续改善兰州城市周边环境</t>
  </si>
  <si>
    <t>反映项目实施对持续改善兰州城市周边环境的可持续影响</t>
  </si>
  <si>
    <t>满意度指标</t>
  </si>
  <si>
    <t>服务对象满意度指标</t>
  </si>
  <si>
    <t>群众满意度</t>
  </si>
  <si>
    <t>85</t>
  </si>
  <si>
    <t>在调查走访过程中，部分群众把造林绿化提出了改进建议，建议优化树种，提升林区档次，下一步我们将积极研究，制定可行性计划措施，申请资金，做好景观提升工作。</t>
  </si>
  <si>
    <t>反映项目及其他工作周边群众满意度情况</t>
  </si>
  <si>
    <t>实施单位满意度</t>
  </si>
  <si>
    <t>实施单位反映管护成本偏低，不能有效保证正常用工管护工作。拟申请补助资金，保证正常管护工作。</t>
  </si>
  <si>
    <t>反映项目及其他工作实施单位满意度情况</t>
  </si>
  <si>
    <t>总分</t>
  </si>
  <si>
    <t>说明</t>
  </si>
  <si>
    <t>无</t>
  </si>
  <si>
    <t>注：1.其他资金包括和各级财政资金共同投入到同一项目的自有资金、社会资金等。
2.绩效自评采取打分评价形式，满分为100分，主管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
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</si>
  <si>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t>林业有害生物防治</t>
  </si>
  <si>
    <t>7</t>
  </si>
  <si>
    <t xml:space="preserve">1、实施目的：通过对每年常发的30余种约5200亩有害生物开展防治 ，确保两山范围内有害生物成灾率、无公害防治率达标，不发生大面积灾害，两山7.13万亩林地内林木健康生长，可持续发展。
2、实施内容：共计开展防治面积5200亩（2000亩沙枣木虱防治、1500亩刺槐牙防治，1700亩柏大蚜防治）。 </t>
  </si>
  <si>
    <t xml:space="preserve">1、完成了永登县南北两山5200亩（2000亩沙枣木虱防治、1500亩刺槐牙防治，1700亩柏大蚜防治）有害生物防治工作；
</t>
  </si>
  <si>
    <t>绿化管护面积</t>
  </si>
  <si>
    <t>≥7.13</t>
  </si>
  <si>
    <t>7.13</t>
  </si>
  <si>
    <t>成灾率</t>
  </si>
  <si>
    <t>≤4.4</t>
  </si>
  <si>
    <t>4.4</t>
  </si>
  <si>
    <t>无公害防治率</t>
  </si>
  <si>
    <t>≥92</t>
  </si>
  <si>
    <t>92</t>
  </si>
  <si>
    <t>突发性有害生物防治及时性</t>
  </si>
  <si>
    <t>≤5</t>
  </si>
  <si>
    <t>防治成本</t>
  </si>
  <si>
    <t>=0.982</t>
  </si>
  <si>
    <t>0.982</t>
  </si>
  <si>
    <t>林木健康状况</t>
  </si>
  <si>
    <t>促进</t>
  </si>
  <si>
    <t>人居环境</t>
  </si>
  <si>
    <t>有害生物对生态环境的破坏</t>
  </si>
  <si>
    <t>生态环境</t>
  </si>
  <si>
    <t>林区生态系统稳定性</t>
  </si>
  <si>
    <t>提高</t>
  </si>
  <si>
    <t>周边群众满意度</t>
  </si>
  <si>
    <t>95</t>
  </si>
  <si>
    <t>“省门第一道”通道陡坡治理</t>
  </si>
  <si>
    <t>75.69</t>
  </si>
  <si>
    <t>完成兰州至中川机场高速公路永登段面山2.4万㎡陡坡进行补植管护，加强陡坡区域景观环境</t>
  </si>
  <si>
    <t>完成了2.4万㎡人工陡削坡、自然陡削坡及独立山丘的补植管护和绿化治理工作。</t>
  </si>
  <si>
    <t>计量单位</t>
  </si>
  <si>
    <t>管护面积</t>
  </si>
  <si>
    <t>≧2.4万㎡</t>
  </si>
  <si>
    <t>苗木成活率</t>
  </si>
  <si>
    <t>≧85%</t>
  </si>
  <si>
    <t>挂网喷播绿化覆盖率</t>
  </si>
  <si>
    <t>≧90%</t>
  </si>
  <si>
    <t>陡坡治理质量</t>
  </si>
  <si>
    <t>严格按方案实施</t>
  </si>
  <si>
    <t>执行</t>
  </si>
  <si>
    <t>管护质量</t>
  </si>
  <si>
    <t>按实施方案</t>
  </si>
  <si>
    <t>陡坡治理时效</t>
  </si>
  <si>
    <t>陡坡管护时效</t>
  </si>
  <si>
    <t>监督检查</t>
  </si>
  <si>
    <t>项目完成并验收</t>
  </si>
  <si>
    <t>养护单位成本</t>
  </si>
  <si>
    <t>≦33.33元/㎡</t>
  </si>
  <si>
    <t>改善陡坡区域景观环境</t>
  </si>
  <si>
    <t>对林区自然生态系统保持完整性具有长期影响性</t>
  </si>
  <si>
    <t>主管单位满意度</t>
  </si>
  <si>
    <t>防火经费</t>
  </si>
  <si>
    <t>6</t>
  </si>
  <si>
    <t>通过项目实施，确保永登南北两山森林资源安全，极大减少森林火灾发生率，降低森林火灾对森林的破坏程度。</t>
  </si>
  <si>
    <t>购置护林防火宣传用品，加强护林防火宣传工作，购置干粉灭火器加强防火物资储备工作。2022年永登南北两山没有发生大的火情。</t>
  </si>
  <si>
    <t>购置护林防火警示旗</t>
  </si>
  <si>
    <t>800面</t>
  </si>
  <si>
    <t>≧800面</t>
  </si>
  <si>
    <t>护林防火袖章</t>
  </si>
  <si>
    <t>300个</t>
  </si>
  <si>
    <t>≧300个</t>
  </si>
  <si>
    <t>护林防火宣传横幅</t>
  </si>
  <si>
    <t>90条</t>
  </si>
  <si>
    <t>≧90条</t>
  </si>
  <si>
    <t>护林防火宣传马甲</t>
  </si>
  <si>
    <t>300件</t>
  </si>
  <si>
    <t>≧300件</t>
  </si>
  <si>
    <t>护林防火宣传喷绘</t>
  </si>
  <si>
    <t>20面</t>
  </si>
  <si>
    <t>≧20面</t>
  </si>
  <si>
    <t>干粉灭火器</t>
  </si>
  <si>
    <t>300瓶</t>
  </si>
  <si>
    <t>≧300瓶</t>
  </si>
  <si>
    <t>护林防火宣传品印制</t>
  </si>
  <si>
    <t>5套</t>
  </si>
  <si>
    <t>≧5套</t>
  </si>
  <si>
    <t>采购物品合格率</t>
  </si>
  <si>
    <t>合格</t>
  </si>
  <si>
    <t>宣传物资到位时间</t>
  </si>
  <si>
    <t>不晚于1个月</t>
  </si>
  <si>
    <t>护林防火警示旗</t>
  </si>
  <si>
    <t>≤20元</t>
  </si>
  <si>
    <t>17.5元/面</t>
  </si>
  <si>
    <t>≤3.5元</t>
  </si>
  <si>
    <t>3.5元/个</t>
  </si>
  <si>
    <t>≤85元</t>
  </si>
  <si>
    <t>85元/条</t>
  </si>
  <si>
    <t>护林防火马甲</t>
  </si>
  <si>
    <t>≤18元</t>
  </si>
  <si>
    <t>18元/件</t>
  </si>
  <si>
    <t>≤65元</t>
  </si>
  <si>
    <t>88元/瓶</t>
  </si>
  <si>
    <t>由于物价上涨，通过三方询价，按照最低价购置。</t>
  </si>
  <si>
    <t>≤540元</t>
  </si>
  <si>
    <t>540元/套</t>
  </si>
  <si>
    <t>减少火灾导致的人民生命财产损失</t>
  </si>
  <si>
    <t>改善林区环境</t>
  </si>
  <si>
    <t>减少火灾发生，保证林木健康生长</t>
  </si>
  <si>
    <t>保障</t>
  </si>
  <si>
    <t>提升居民防火减灾意识</t>
  </si>
  <si>
    <t>群众上坟烧纸屡禁不止。措施是增加集中祭祀点，倡导文明祭祀。</t>
  </si>
  <si>
    <t>≥ 95%</t>
  </si>
  <si>
    <t>继续做好两山林地资源安全，维护好两山生态环境。</t>
  </si>
  <si>
    <t>绿化灌溉水电费补助</t>
  </si>
  <si>
    <t>124.62</t>
  </si>
  <si>
    <t>完成灌溉面积23931.4亩，灌溉水量达332.62万立方米，灌溉质量达标；通过喷灌洗尘、重大节庆喷灌造景改善城市人居环境；通过灌溉补水，增加林地土壤含水率，提升林木保存率</t>
  </si>
  <si>
    <t>1.灌溉面积完成率98%以上；                              
2.完成林地灌溉水量；
3.灌溉质量达标率为90%以上；</t>
  </si>
  <si>
    <t>灌溉总水量</t>
  </si>
  <si>
    <t xml:space="preserve">  332.62万m³</t>
  </si>
  <si>
    <t>≧ 332.62万m³</t>
  </si>
  <si>
    <t>灌溉面积</t>
  </si>
  <si>
    <t>23931.4亩</t>
  </si>
  <si>
    <t>发放泵工工资人数</t>
  </si>
  <si>
    <t>11人</t>
  </si>
  <si>
    <t>灌溉质量达标率</t>
  </si>
  <si>
    <t>灌溉面积完成率</t>
  </si>
  <si>
    <t>≧98%</t>
  </si>
  <si>
    <t>因部分管道年久失修，破损严重，影响灌溉。</t>
  </si>
  <si>
    <t>灌溉及时性</t>
  </si>
  <si>
    <t>灌溉成本控制</t>
  </si>
  <si>
    <t>≤0.37元/m³</t>
  </si>
  <si>
    <t>改善人居环境</t>
  </si>
  <si>
    <t>改善土壤环境</t>
  </si>
  <si>
    <t>提升土壤含水量</t>
  </si>
  <si>
    <t>主管部门满意度</t>
  </si>
  <si>
    <t>主管部门希望降低灌溉成本，发挥资金最大效用。</t>
  </si>
  <si>
    <t>周边有技术的农民被招聘为泵工，反映工资较低。</t>
  </si>
  <si>
    <t>水利工程维修改造</t>
  </si>
  <si>
    <t>25</t>
  </si>
  <si>
    <t>完成25515亩面山水利设施维修，完成5个泵站水泵机组设备的维修及运行维护，完成5台变压器及20面配电柜的维修保养。</t>
  </si>
  <si>
    <t>1.维修面积完成率98%以上；                  2.维修配件达到19048件/套；                         3.维修水泵机组15台/套；                     4.维修保养变压器及配电柜25台/面。</t>
  </si>
  <si>
    <t>维修面积</t>
  </si>
  <si>
    <t>25515亩</t>
  </si>
  <si>
    <t>维修配件数量</t>
  </si>
  <si>
    <t xml:space="preserve">  ≧19048件/套</t>
  </si>
  <si>
    <t>维修水泵机组</t>
  </si>
  <si>
    <t>=15台/套</t>
  </si>
  <si>
    <t>维修保养变压器及配电柜</t>
  </si>
  <si>
    <t>=25台/面</t>
  </si>
  <si>
    <t>维修验收合格率</t>
  </si>
  <si>
    <t>维修运行效率</t>
  </si>
  <si>
    <t>≧95%</t>
  </si>
  <si>
    <t>维修及时性</t>
  </si>
  <si>
    <t>维修控制成本</t>
  </si>
  <si>
    <r>
      <rPr>
        <sz val="9"/>
        <color theme="1"/>
        <rFont val="Arial"/>
        <charset val="134"/>
      </rPr>
      <t>≤</t>
    </r>
    <r>
      <rPr>
        <sz val="9"/>
        <color theme="1"/>
        <rFont val="宋体"/>
        <charset val="134"/>
        <scheme val="minor"/>
      </rPr>
      <t>9.966元/亩</t>
    </r>
  </si>
  <si>
    <t>提升灌溉质量</t>
  </si>
  <si>
    <t>主管部门希望降低维修成本，发挥资金最大效用。</t>
  </si>
  <si>
    <t>周边有技术的农民被招聘为维修工，反映工资较低。</t>
  </si>
  <si>
    <t>2022年兰州市陇中地区保护和修复</t>
  </si>
  <si>
    <t>195</t>
  </si>
  <si>
    <t>实施退化林修复0.3万亩，亩均成本650元/亩。全面落实《全国重要生态系统保护和修复重大工程总体规划（2021-2035）》要求，启动实施重点项目建设，全面完成年度建设任务，确保取得实效。通过补植、抚育等退化林修复措施，进一步提升南北两山林地林分质量，改善区域绿化效果。</t>
  </si>
  <si>
    <t>通过补植、抚育等退化林修复措施，进一步提升南北两山林地林分质量，改善区域绿化效果。完成项目作业设计编制、评审、批复工作。开工建设，完成项目整地任务，以及抚育和苗木栽植。施工时间为2022年7月-2023年10月，目前转入2年管护期</t>
  </si>
  <si>
    <t>建设面积</t>
  </si>
  <si>
    <t>≥0.3万亩</t>
  </si>
  <si>
    <t>0.3</t>
  </si>
  <si>
    <t>项目验收合格率</t>
  </si>
  <si>
    <t>≥100%</t>
  </si>
  <si>
    <t>受“引大”供水和高温天气制约，以及疫情影响，造成苗木成活率受到不同程度影响。下一步将积极探索供水方式及周期应急措施。</t>
  </si>
  <si>
    <t>项目开工率</t>
  </si>
  <si>
    <t>项目建设按期完成率</t>
  </si>
  <si>
    <t>建设成本</t>
  </si>
  <si>
    <t>≤650</t>
  </si>
  <si>
    <t>650</t>
  </si>
  <si>
    <t>林区稳定</t>
  </si>
  <si>
    <t>项目相关人员及单位满意度</t>
  </si>
  <si>
    <t>85%</t>
  </si>
  <si>
    <t>2021年第二批森林植被恢复费</t>
  </si>
  <si>
    <t>900</t>
  </si>
  <si>
    <t>永登段森林植被恢复项目总建设面积3001亩，其中：人工造林1590.6亩，抚育1410.4亩，配套灌溉644.9亩。计划栽植云杉、侧柏、刺槐、山杏、红柳等苗木218861株。</t>
  </si>
  <si>
    <t>完成人工造林整地1590.6亩；完成抚育整地1410.4亩（3001亩整地工作全面完成）；项目计划栽植各类苗木21.88万株，实际累计完成栽植侧柏、云杉、刺槐、山杏等各类苗木13.5万余株，占计划完成量的61.7%；焊接安装各类管道2.6万余米，其中DN32钢管1396米、DN50钢管19304米、DN80钢管5748米，安装32喷头1164个、DN50闸阀290台套、DN50球阀290个、DN80闸阀30台套，购买橡胶软管900米。（水利管网安装全部完成）。</t>
  </si>
  <si>
    <t>造林面积</t>
  </si>
  <si>
    <t>=3000亩</t>
  </si>
  <si>
    <t>3000</t>
  </si>
  <si>
    <t>受“引大”供水及疫情影响，造林任务未完成</t>
  </si>
  <si>
    <t>苗木数量</t>
  </si>
  <si>
    <t>≥21.88万株</t>
  </si>
  <si>
    <t>13.5</t>
  </si>
  <si>
    <t>当期造林成活率</t>
  </si>
  <si>
    <t>≥70%</t>
  </si>
  <si>
    <t>苗木检疫合格率</t>
  </si>
  <si>
    <t>≥98%</t>
  </si>
  <si>
    <t>98</t>
  </si>
  <si>
    <t>项目治理时效</t>
  </si>
  <si>
    <t>项目管护时效</t>
  </si>
  <si>
    <t>森林植被恢复费</t>
  </si>
  <si>
    <t>≤3901.67元/亩</t>
  </si>
  <si>
    <t>3900</t>
  </si>
  <si>
    <t>≥85%</t>
  </si>
  <si>
    <t>资金执行率未达标原因为：项目建设期为三年，目前尚未到期，于2024年10月31日完工。</t>
  </si>
  <si>
    <t>兰州至中川机场高速公路沿线景观提升项目</t>
  </si>
  <si>
    <t>进一步完善两山林地和森林资源的管护管理体系，逐步提升林地和森林资源的管理水平，强化抚育管护、补植补造、林业站管理、重点绿化项目、育苗、基础设施完善等工作，提高两山林地生态、社会效益，实现两山可持续发展。</t>
  </si>
  <si>
    <t>未完成</t>
  </si>
  <si>
    <t>生态治理面积</t>
  </si>
  <si>
    <t>≥2000亩</t>
  </si>
  <si>
    <t>0</t>
  </si>
  <si>
    <t>上水区林木保存率</t>
  </si>
  <si>
    <t>≥80%</t>
  </si>
  <si>
    <t>三水区林木保存率</t>
  </si>
  <si>
    <t>苗木合格率</t>
  </si>
  <si>
    <t>≥90%</t>
  </si>
  <si>
    <t>≤12个月</t>
  </si>
  <si>
    <t>生态治理市列资金成本</t>
  </si>
  <si>
    <t xml:space="preserve">≤400.00元/亩 </t>
  </si>
  <si>
    <t>未收到市指挥部资金使用指标，项目未实施</t>
  </si>
  <si>
    <t>重点水利工程维修</t>
  </si>
  <si>
    <t>300</t>
  </si>
  <si>
    <t>完成主管道4200米，配套管网26154米，水泵机组2台套，配电柜3面，变压器1台，通过对重点650亩上水灌溉区水利工程的持续维修改造，确保改造区域林地的水利灌溉设施正常运行，保障林木正常生长，改善灌溉条件，完成投资任务。</t>
  </si>
  <si>
    <t>完成改造区域面山水利工程配套管网26154米的焊接工作，完成各类方面配件1819个，确保水利灌溉设施正常运行，保障林木正常生长，改善灌溉条件。</t>
  </si>
  <si>
    <t>项目配套管网</t>
  </si>
  <si>
    <t>≧26154米</t>
  </si>
  <si>
    <t>项目配套面积</t>
  </si>
  <si>
    <t>≧650亩</t>
  </si>
  <si>
    <t>项目配套各类阀门配件</t>
  </si>
  <si>
    <t>≧1819件</t>
  </si>
  <si>
    <t>工程质量合格性</t>
  </si>
  <si>
    <t>项目完成及时性</t>
  </si>
  <si>
    <t>项目监督检查</t>
  </si>
  <si>
    <t>项目建设成本</t>
  </si>
  <si>
    <r>
      <rPr>
        <sz val="9"/>
        <color rgb="FF000000"/>
        <rFont val="SimSun"/>
        <charset val="134"/>
      </rPr>
      <t>≧</t>
    </r>
    <r>
      <rPr>
        <sz val="9"/>
        <color rgb="FF000000"/>
        <rFont val="宋体"/>
        <charset val="134"/>
      </rPr>
      <t>68.3元/亩</t>
    </r>
  </si>
  <si>
    <t>改善局部区域生态气候</t>
  </si>
  <si>
    <t>≥5%</t>
  </si>
  <si>
    <t>在调查走访过程中，部分群众把造林绿化提出了改进建议，建议加强水利工程维修，提升林区灌溉质量，下一步我们将积极研究，制定可行性计划措施，申请资金，做好景观提升工作。</t>
  </si>
  <si>
    <t>实施单位反映近年材料、人工涨价，适量增加合同单价。</t>
  </si>
  <si>
    <t>（2022年度）</t>
  </si>
  <si>
    <t>林业改革发展资金</t>
  </si>
  <si>
    <t>69.08</t>
  </si>
  <si>
    <t>完成天保6.9万亩林地的抚育管护工作任务，保证苗木健康生长。</t>
  </si>
  <si>
    <t>招聘林地管护人员18人，划片区完成林地管护任务，未发生大的森林火灾。</t>
  </si>
  <si>
    <t>国有天然林管护面积</t>
  </si>
  <si>
    <t>6.9万亩</t>
  </si>
  <si>
    <t>管护人员数量</t>
  </si>
  <si>
    <t>18人</t>
  </si>
  <si>
    <t>因管护面积大，管护人员数量少，部分区域管护不到位。</t>
  </si>
  <si>
    <t>林业有害生物防治面积</t>
  </si>
  <si>
    <t>造林完成合格率</t>
  </si>
  <si>
    <t>70%</t>
  </si>
  <si>
    <t>管护人员数量少，工资偏低，有管护不到位的区域。</t>
  </si>
  <si>
    <t>主要林业有害生物成灾率</t>
  </si>
  <si>
    <t>0%</t>
  </si>
  <si>
    <t>天然林和国家公益林管护档期任务完成率</t>
  </si>
  <si>
    <r>
      <rPr>
        <sz val="9"/>
        <color rgb="FF000000"/>
        <rFont val="Arial"/>
        <charset val="134"/>
      </rPr>
      <t>≥</t>
    </r>
    <r>
      <rPr>
        <sz val="9"/>
        <color rgb="FF000000"/>
        <rFont val="宋体"/>
        <charset val="134"/>
      </rPr>
      <t>90%</t>
    </r>
  </si>
  <si>
    <t>管护工资发放及时性</t>
  </si>
  <si>
    <t>国有天然林管护中央财政补助标准（元/亩）</t>
  </si>
  <si>
    <t>10元/亩</t>
  </si>
  <si>
    <t>国有公益林管护中央财政补助标准（元/亩）</t>
  </si>
  <si>
    <t>带动周边居民就业</t>
  </si>
  <si>
    <t>带动</t>
  </si>
  <si>
    <t>促进当地农民收入</t>
  </si>
  <si>
    <t>森林生态系统效益发挥</t>
  </si>
  <si>
    <t>发挥</t>
  </si>
  <si>
    <t>森林生态系统功能改善可持续影响</t>
  </si>
  <si>
    <t>上级主管部门满意度</t>
  </si>
  <si>
    <t>林区职工、周边群众满意度</t>
  </si>
  <si>
    <t xml:space="preserve">  </t>
  </si>
  <si>
    <t>2022年中央林业草原生态保护恢复资金（天保社保补助）</t>
  </si>
  <si>
    <t>8.98</t>
  </si>
  <si>
    <t>完成天保管护人员12人社保缴费。</t>
  </si>
  <si>
    <t>已按时完成天保管护人员12人社保费缴纳。</t>
  </si>
  <si>
    <t>聘用生态护林员人数</t>
  </si>
  <si>
    <t>缴纳社保人数</t>
  </si>
  <si>
    <t>12人</t>
  </si>
  <si>
    <t>天然林蓄积增长情况</t>
  </si>
  <si>
    <t>持续增长</t>
  </si>
  <si>
    <t>造林达标情况</t>
  </si>
  <si>
    <t>达标</t>
  </si>
  <si>
    <t>缴纳社保及时性</t>
  </si>
  <si>
    <t>资金拨付及时性</t>
  </si>
  <si>
    <t>天保工程护林员社会保险标准（单位：元/人.年）</t>
  </si>
  <si>
    <t>6696.43</t>
  </si>
  <si>
    <t>成本控制率</t>
  </si>
  <si>
    <r>
      <rPr>
        <sz val="9"/>
        <color rgb="FF000000"/>
        <rFont val="Arial"/>
        <charset val="134"/>
      </rPr>
      <t>≤</t>
    </r>
    <r>
      <rPr>
        <sz val="9"/>
        <color rgb="FF000000"/>
        <rFont val="宋体"/>
        <charset val="134"/>
      </rPr>
      <t>100%</t>
    </r>
  </si>
  <si>
    <r>
      <rPr>
        <sz val="9"/>
        <rFont val="Arial"/>
        <charset val="134"/>
      </rPr>
      <t>≤</t>
    </r>
    <r>
      <rPr>
        <sz val="9"/>
        <rFont val="宋体"/>
        <charset val="134"/>
      </rPr>
      <t>100%</t>
    </r>
  </si>
  <si>
    <t>促进农民增收</t>
  </si>
  <si>
    <t>由于护林员工资较低，促进当地农民增收有限，计划聘用年轻的护林员难度较大。</t>
  </si>
  <si>
    <t>林区民生状况</t>
  </si>
  <si>
    <t>逐步改善</t>
  </si>
  <si>
    <t>持续发挥生态作用</t>
  </si>
  <si>
    <t>显著</t>
  </si>
  <si>
    <t>95%</t>
  </si>
  <si>
    <t>90%</t>
  </si>
  <si>
    <t>通过调查走访，附近群众反映工资较低。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</si>
</sst>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_ "/>
  </numFmts>
  <fonts count="35">
    <font>
      <sz val="12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9"/>
      <color rgb="FF000000"/>
      <name val="Arial"/>
      <charset val="134"/>
    </font>
    <font>
      <sz val="9"/>
      <name val="Arial"/>
      <charset val="134"/>
    </font>
    <font>
      <sz val="8"/>
      <name val="宋体"/>
      <charset val="134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SimSun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9"/>
      <color theme="1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1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5" applyNumberFormat="0" applyAlignment="0" applyProtection="0">
      <alignment vertical="center"/>
    </xf>
    <xf numFmtId="0" fontId="24" fillId="4" borderId="16" applyNumberFormat="0" applyAlignment="0" applyProtection="0">
      <alignment vertical="center"/>
    </xf>
    <xf numFmtId="0" fontId="25" fillId="4" borderId="15" applyNumberFormat="0" applyAlignment="0" applyProtection="0">
      <alignment vertical="center"/>
    </xf>
    <xf numFmtId="0" fontId="26" fillId="5" borderId="17" applyNumberFormat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96">
    <xf numFmtId="0" fontId="0" fillId="0" borderId="0" xfId="0"/>
    <xf numFmtId="0" fontId="0" fillId="0" borderId="0" xfId="0" applyFill="1"/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/>
    </xf>
    <xf numFmtId="176" fontId="3" fillId="0" borderId="1" xfId="0" applyNumberFormat="1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 applyProtection="1">
      <alignment horizontal="center" vertical="center"/>
    </xf>
    <xf numFmtId="0" fontId="0" fillId="0" borderId="1" xfId="0" applyFill="1" applyBorder="1"/>
    <xf numFmtId="0" fontId="0" fillId="0" borderId="2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 applyProtection="1">
      <alignment horizontal="left" vertical="center" wrapText="1"/>
      <protection locked="0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textRotation="255" wrapText="1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/>
    </xf>
    <xf numFmtId="49" fontId="3" fillId="0" borderId="7" xfId="0" applyNumberFormat="1" applyFont="1" applyFill="1" applyBorder="1" applyAlignment="1">
      <alignment horizontal="center" vertical="center"/>
    </xf>
    <xf numFmtId="49" fontId="3" fillId="0" borderId="8" xfId="0" applyNumberFormat="1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vertical="center"/>
    </xf>
    <xf numFmtId="178" fontId="3" fillId="0" borderId="1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vertical="center" wrapText="1"/>
      <protection locked="0"/>
    </xf>
    <xf numFmtId="49" fontId="4" fillId="0" borderId="1" xfId="0" applyNumberFormat="1" applyFont="1" applyFill="1" applyBorder="1" applyAlignment="1" applyProtection="1">
      <alignment vertical="center" wrapText="1"/>
      <protection locked="0"/>
    </xf>
    <xf numFmtId="49" fontId="3" fillId="0" borderId="1" xfId="0" applyNumberFormat="1" applyFont="1" applyFill="1" applyBorder="1" applyAlignment="1" applyProtection="1">
      <alignment vertical="center" wrapText="1"/>
      <protection locked="0"/>
    </xf>
    <xf numFmtId="49" fontId="3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3" fillId="0" borderId="0" xfId="0" applyNumberFormat="1" applyFont="1" applyFill="1" applyAlignment="1">
      <alignment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3" fillId="0" borderId="10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1" fillId="0" borderId="5" xfId="0" applyNumberFormat="1" applyFont="1" applyFill="1" applyBorder="1" applyAlignment="1">
      <alignment horizontal="center" vertical="center" wrapText="1"/>
    </xf>
    <xf numFmtId="49" fontId="11" fillId="0" borderId="1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 applyProtection="1">
      <alignment horizontal="center" vertical="center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9" xfId="0" applyNumberFormat="1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49" fontId="3" fillId="0" borderId="10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49" fontId="3" fillId="0" borderId="10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0" fillId="0" borderId="9" xfId="0" applyFill="1" applyBorder="1" applyAlignment="1">
      <alignment horizontal="center"/>
    </xf>
    <xf numFmtId="0" fontId="9" fillId="0" borderId="10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left" vertical="center" wrapText="1"/>
    </xf>
    <xf numFmtId="49" fontId="4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177" fontId="3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 applyProtection="1">
      <alignment vertical="center" wrapText="1"/>
      <protection locked="0"/>
    </xf>
    <xf numFmtId="0" fontId="9" fillId="0" borderId="11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vertical="center" wrapText="1"/>
    </xf>
    <xf numFmtId="0" fontId="9" fillId="0" borderId="10" xfId="0" applyFont="1" applyFill="1" applyBorder="1" applyAlignment="1">
      <alignment vertical="center" wrapText="1"/>
    </xf>
    <xf numFmtId="49" fontId="3" fillId="0" borderId="4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Q49"/>
  <sheetViews>
    <sheetView workbookViewId="0">
      <selection activeCell="F12" sqref="F12:I12"/>
    </sheetView>
  </sheetViews>
  <sheetFormatPr defaultColWidth="9" defaultRowHeight="14.25"/>
  <cols>
    <col min="1" max="1" width="7.625" style="1" customWidth="1"/>
    <col min="2" max="2" width="8.125" style="1" customWidth="1"/>
    <col min="3" max="3" width="8.25" style="1" customWidth="1"/>
    <col min="4" max="4" width="9.25" style="1" customWidth="1"/>
    <col min="5" max="5" width="11.5" style="1" customWidth="1"/>
    <col min="6" max="6" width="9.25" style="1" customWidth="1"/>
    <col min="7" max="7" width="8.75" style="1" customWidth="1"/>
    <col min="8" max="8" width="10.125" style="1" customWidth="1"/>
    <col min="9" max="9" width="11.5" style="1" customWidth="1"/>
    <col min="10" max="12" width="9" style="1"/>
    <col min="13" max="17" width="9" style="1" hidden="1" customWidth="1"/>
    <col min="18" max="16384" width="9" style="1"/>
  </cols>
  <sheetData>
    <row r="1" ht="37.5" customHeight="1" spans="1:9">
      <c r="A1" s="2" t="s">
        <v>0</v>
      </c>
      <c r="B1" s="2" t="s">
        <v>1</v>
      </c>
      <c r="C1" s="2" t="s">
        <v>1</v>
      </c>
      <c r="D1" s="2" t="s">
        <v>1</v>
      </c>
      <c r="E1" s="2" t="s">
        <v>1</v>
      </c>
      <c r="F1" s="2"/>
      <c r="G1" s="2"/>
      <c r="H1" s="2"/>
      <c r="I1" s="2" t="s">
        <v>1</v>
      </c>
    </row>
    <row r="2" ht="22.7" customHeight="1" spans="1:9">
      <c r="A2" s="3" t="s">
        <v>1</v>
      </c>
      <c r="B2" s="3" t="s">
        <v>1</v>
      </c>
      <c r="C2" s="3" t="s">
        <v>1</v>
      </c>
      <c r="D2" s="3" t="s">
        <v>1</v>
      </c>
      <c r="E2" s="3" t="s">
        <v>1</v>
      </c>
      <c r="F2" s="3"/>
      <c r="G2" s="3"/>
      <c r="H2" s="3"/>
      <c r="I2" s="3" t="s">
        <v>1</v>
      </c>
    </row>
    <row r="3" ht="30" customHeight="1" spans="1:9">
      <c r="A3" s="4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30" customHeight="1" spans="1:9">
      <c r="A4" s="4" t="s">
        <v>4</v>
      </c>
      <c r="B4" s="4" t="s">
        <v>5</v>
      </c>
      <c r="C4" s="4" t="s">
        <v>1</v>
      </c>
      <c r="D4" s="4"/>
      <c r="E4" s="4"/>
      <c r="F4" s="5" t="s">
        <v>6</v>
      </c>
      <c r="G4" s="5" t="s">
        <v>7</v>
      </c>
      <c r="H4" s="5"/>
      <c r="I4" s="5"/>
    </row>
    <row r="5" ht="30" customHeight="1" spans="1:9">
      <c r="A5" s="4" t="s">
        <v>8</v>
      </c>
      <c r="B5" s="6" t="s">
        <v>1</v>
      </c>
      <c r="C5" s="6"/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</row>
    <row r="6" ht="30" customHeight="1" spans="1:9">
      <c r="A6" s="4"/>
      <c r="B6" s="7" t="s">
        <v>15</v>
      </c>
      <c r="C6" s="7"/>
      <c r="D6" s="6">
        <f>SUM(D7:D9)</f>
        <v>228.14</v>
      </c>
      <c r="E6" s="8">
        <f>SUM(E7:E9)</f>
        <v>228.14</v>
      </c>
      <c r="F6" s="8">
        <f>SUM(F7:F9)</f>
        <v>193.96</v>
      </c>
      <c r="G6" s="5">
        <v>10</v>
      </c>
      <c r="H6" s="62">
        <f>F6/E6</f>
        <v>0.850179714210573</v>
      </c>
      <c r="I6" s="35">
        <f>H6*10</f>
        <v>8.50179714210573</v>
      </c>
    </row>
    <row r="7" ht="30" customHeight="1" spans="1:9">
      <c r="A7" s="4"/>
      <c r="B7" s="7" t="s">
        <v>16</v>
      </c>
      <c r="C7" s="7"/>
      <c r="D7" s="8" t="s">
        <v>17</v>
      </c>
      <c r="E7" s="8"/>
      <c r="F7" s="8"/>
      <c r="G7" s="6" t="s">
        <v>18</v>
      </c>
      <c r="H7" s="6" t="s">
        <v>1</v>
      </c>
      <c r="I7" s="6" t="s">
        <v>18</v>
      </c>
    </row>
    <row r="8" ht="30" customHeight="1" spans="1:9">
      <c r="A8" s="4"/>
      <c r="B8" s="7" t="s">
        <v>19</v>
      </c>
      <c r="C8" s="7"/>
      <c r="D8" s="8"/>
      <c r="E8" s="8"/>
      <c r="F8" s="8"/>
      <c r="G8" s="6" t="s">
        <v>18</v>
      </c>
      <c r="H8" s="6"/>
      <c r="I8" s="6" t="s">
        <v>18</v>
      </c>
    </row>
    <row r="9" ht="30" customHeight="1" spans="1:9">
      <c r="A9" s="4"/>
      <c r="B9" s="7" t="s">
        <v>20</v>
      </c>
      <c r="C9" s="7"/>
      <c r="D9" s="8">
        <v>228.14</v>
      </c>
      <c r="E9" s="5">
        <v>228.14</v>
      </c>
      <c r="F9" s="57">
        <v>193.96</v>
      </c>
      <c r="G9" s="6" t="s">
        <v>18</v>
      </c>
      <c r="H9" s="6"/>
      <c r="I9" s="6" t="s">
        <v>18</v>
      </c>
    </row>
    <row r="10" ht="30" customHeight="1" spans="1:9">
      <c r="A10" s="4"/>
      <c r="B10" s="7" t="s">
        <v>21</v>
      </c>
      <c r="C10" s="7"/>
      <c r="D10" s="10"/>
      <c r="E10" s="11"/>
      <c r="F10" s="12"/>
      <c r="G10" s="6" t="s">
        <v>18</v>
      </c>
      <c r="H10" s="6" t="s">
        <v>1</v>
      </c>
      <c r="I10" s="6" t="s">
        <v>18</v>
      </c>
    </row>
    <row r="11" ht="30" customHeight="1" spans="1:9">
      <c r="A11" s="13" t="s">
        <v>22</v>
      </c>
      <c r="B11" s="13" t="s">
        <v>23</v>
      </c>
      <c r="C11" s="13" t="s">
        <v>1</v>
      </c>
      <c r="D11" s="13"/>
      <c r="E11" s="13"/>
      <c r="F11" s="13" t="s">
        <v>24</v>
      </c>
      <c r="G11" s="13" t="s">
        <v>1</v>
      </c>
      <c r="H11" s="13"/>
      <c r="I11" s="13" t="s">
        <v>1</v>
      </c>
    </row>
    <row r="12" ht="120" customHeight="1" spans="1:9">
      <c r="A12" s="13" t="s">
        <v>1</v>
      </c>
      <c r="B12" s="14" t="s">
        <v>25</v>
      </c>
      <c r="C12" s="14" t="s">
        <v>1</v>
      </c>
      <c r="D12" s="14"/>
      <c r="E12" s="14"/>
      <c r="F12" s="15" t="s">
        <v>26</v>
      </c>
      <c r="G12" s="15" t="s">
        <v>1</v>
      </c>
      <c r="H12" s="15"/>
      <c r="I12" s="15" t="s">
        <v>1</v>
      </c>
    </row>
    <row r="13" ht="25.5" customHeight="1" spans="1:9">
      <c r="A13" s="16" t="s">
        <v>27</v>
      </c>
      <c r="B13" s="17" t="s">
        <v>1</v>
      </c>
      <c r="C13" s="17" t="s">
        <v>1</v>
      </c>
      <c r="D13" s="17" t="s">
        <v>1</v>
      </c>
      <c r="E13" s="17" t="s">
        <v>1</v>
      </c>
      <c r="F13" s="17"/>
      <c r="G13" s="17"/>
      <c r="H13" s="17"/>
      <c r="I13" s="36" t="s">
        <v>1</v>
      </c>
    </row>
    <row r="14" ht="25.5" customHeight="1" spans="1:9">
      <c r="A14" s="18" t="s">
        <v>28</v>
      </c>
      <c r="B14" s="13" t="s">
        <v>29</v>
      </c>
      <c r="C14" s="13" t="s">
        <v>30</v>
      </c>
      <c r="D14" s="13" t="s">
        <v>31</v>
      </c>
      <c r="E14" s="13" t="s">
        <v>32</v>
      </c>
      <c r="F14" s="6" t="s">
        <v>33</v>
      </c>
      <c r="G14" s="13" t="s">
        <v>12</v>
      </c>
      <c r="H14" s="6" t="s">
        <v>14</v>
      </c>
      <c r="I14" s="13" t="s">
        <v>34</v>
      </c>
    </row>
    <row r="15" ht="120" customHeight="1" spans="1:17">
      <c r="A15" s="6" t="s">
        <v>28</v>
      </c>
      <c r="B15" s="13" t="s">
        <v>35</v>
      </c>
      <c r="C15" s="13" t="s">
        <v>36</v>
      </c>
      <c r="D15" s="22" t="s">
        <v>37</v>
      </c>
      <c r="E15" s="13" t="str">
        <f>N15&amp;O15&amp;P15</f>
        <v>≥71283亩</v>
      </c>
      <c r="F15" s="19" t="s">
        <v>38</v>
      </c>
      <c r="G15" s="44">
        <v>2.5</v>
      </c>
      <c r="H15" s="58">
        <v>2</v>
      </c>
      <c r="I15" s="37" t="s">
        <v>39</v>
      </c>
      <c r="M15" s="22" t="s">
        <v>37</v>
      </c>
      <c r="N15" s="13" t="s">
        <v>40</v>
      </c>
      <c r="O15" s="13" t="s">
        <v>41</v>
      </c>
      <c r="P15" s="13" t="s">
        <v>42</v>
      </c>
      <c r="Q15" s="42" t="s">
        <v>43</v>
      </c>
    </row>
    <row r="16" ht="30" customHeight="1" spans="1:17">
      <c r="A16" s="6"/>
      <c r="B16" s="13"/>
      <c r="C16" s="13"/>
      <c r="D16" s="22" t="s">
        <v>44</v>
      </c>
      <c r="E16" s="13" t="str">
        <f t="shared" ref="E16:E45" si="0">N16&amp;O16&amp;P16</f>
        <v>=13100平方米</v>
      </c>
      <c r="F16" s="19" t="s">
        <v>45</v>
      </c>
      <c r="G16" s="44">
        <v>2.5</v>
      </c>
      <c r="H16" s="58">
        <v>2.5</v>
      </c>
      <c r="I16" s="38"/>
      <c r="M16" s="22" t="s">
        <v>44</v>
      </c>
      <c r="N16" s="13" t="s">
        <v>46</v>
      </c>
      <c r="O16" s="13" t="s">
        <v>45</v>
      </c>
      <c r="P16" s="13" t="s">
        <v>47</v>
      </c>
      <c r="Q16" s="42" t="s">
        <v>48</v>
      </c>
    </row>
    <row r="17" ht="30" customHeight="1" spans="1:17">
      <c r="A17" s="6"/>
      <c r="B17" s="13"/>
      <c r="C17" s="13"/>
      <c r="D17" s="22" t="s">
        <v>49</v>
      </c>
      <c r="E17" s="13" t="str">
        <f t="shared" si="0"/>
        <v>≥73人</v>
      </c>
      <c r="F17" s="19" t="s">
        <v>50</v>
      </c>
      <c r="G17" s="44">
        <v>2.5</v>
      </c>
      <c r="H17" s="58">
        <v>2</v>
      </c>
      <c r="I17" s="38"/>
      <c r="M17" s="22" t="s">
        <v>49</v>
      </c>
      <c r="N17" s="13" t="s">
        <v>40</v>
      </c>
      <c r="O17" s="13" t="s">
        <v>51</v>
      </c>
      <c r="P17" s="13" t="s">
        <v>52</v>
      </c>
      <c r="Q17" s="42" t="s">
        <v>53</v>
      </c>
    </row>
    <row r="18" ht="30" customHeight="1" spans="1:17">
      <c r="A18" s="6"/>
      <c r="B18" s="13"/>
      <c r="C18" s="13"/>
      <c r="D18" s="22" t="s">
        <v>54</v>
      </c>
      <c r="E18" s="13" t="str">
        <f t="shared" si="0"/>
        <v>≥5个</v>
      </c>
      <c r="F18" s="19" t="s">
        <v>55</v>
      </c>
      <c r="G18" s="44">
        <v>2.5</v>
      </c>
      <c r="H18" s="58">
        <v>2.5</v>
      </c>
      <c r="I18" s="38"/>
      <c r="M18" s="22" t="s">
        <v>54</v>
      </c>
      <c r="N18" s="13" t="s">
        <v>40</v>
      </c>
      <c r="O18" s="13" t="s">
        <v>55</v>
      </c>
      <c r="P18" s="13" t="s">
        <v>56</v>
      </c>
      <c r="Q18" s="42" t="s">
        <v>57</v>
      </c>
    </row>
    <row r="19" ht="30" customHeight="1" spans="1:17">
      <c r="A19" s="6"/>
      <c r="B19" s="13"/>
      <c r="C19" s="13"/>
      <c r="D19" s="22" t="s">
        <v>58</v>
      </c>
      <c r="E19" s="13" t="str">
        <f t="shared" si="0"/>
        <v>≥5个</v>
      </c>
      <c r="F19" s="19" t="s">
        <v>55</v>
      </c>
      <c r="G19" s="44">
        <v>2.5</v>
      </c>
      <c r="H19" s="58">
        <v>2.5</v>
      </c>
      <c r="I19" s="38"/>
      <c r="M19" s="22" t="s">
        <v>58</v>
      </c>
      <c r="N19" s="13" t="s">
        <v>40</v>
      </c>
      <c r="O19" s="13" t="s">
        <v>55</v>
      </c>
      <c r="P19" s="13" t="s">
        <v>56</v>
      </c>
      <c r="Q19" s="42" t="s">
        <v>59</v>
      </c>
    </row>
    <row r="20" ht="30" customHeight="1" spans="1:17">
      <c r="A20" s="6"/>
      <c r="B20" s="13"/>
      <c r="C20" s="13"/>
      <c r="D20" s="22" t="s">
        <v>60</v>
      </c>
      <c r="E20" s="13" t="str">
        <f t="shared" si="0"/>
        <v>≥1项</v>
      </c>
      <c r="F20" s="19" t="s">
        <v>61</v>
      </c>
      <c r="G20" s="44">
        <v>2.5</v>
      </c>
      <c r="H20" s="58">
        <v>2.5</v>
      </c>
      <c r="I20" s="38"/>
      <c r="M20" s="22" t="s">
        <v>60</v>
      </c>
      <c r="N20" s="13" t="s">
        <v>40</v>
      </c>
      <c r="O20" s="13" t="s">
        <v>61</v>
      </c>
      <c r="P20" s="13" t="s">
        <v>62</v>
      </c>
      <c r="Q20" s="42" t="s">
        <v>63</v>
      </c>
    </row>
    <row r="21" ht="30" customHeight="1" spans="1:17">
      <c r="A21" s="6"/>
      <c r="B21" s="13"/>
      <c r="C21" s="13"/>
      <c r="D21" s="22" t="s">
        <v>64</v>
      </c>
      <c r="E21" s="13" t="str">
        <f t="shared" si="0"/>
        <v>≥500亩</v>
      </c>
      <c r="F21" s="19" t="s">
        <v>65</v>
      </c>
      <c r="G21" s="44">
        <v>2.5</v>
      </c>
      <c r="H21" s="58">
        <v>2.5</v>
      </c>
      <c r="I21" s="38"/>
      <c r="M21" s="22" t="s">
        <v>64</v>
      </c>
      <c r="N21" s="13" t="s">
        <v>40</v>
      </c>
      <c r="O21" s="13" t="s">
        <v>65</v>
      </c>
      <c r="P21" s="13" t="s">
        <v>42</v>
      </c>
      <c r="Q21" s="42" t="s">
        <v>66</v>
      </c>
    </row>
    <row r="22" ht="30" customHeight="1" spans="1:17">
      <c r="A22" s="6"/>
      <c r="B22" s="13"/>
      <c r="C22" s="13" t="s">
        <v>67</v>
      </c>
      <c r="D22" s="22" t="s">
        <v>68</v>
      </c>
      <c r="E22" s="13" t="str">
        <f t="shared" si="0"/>
        <v>≥80%</v>
      </c>
      <c r="F22" s="19" t="s">
        <v>69</v>
      </c>
      <c r="G22" s="44">
        <v>2.5</v>
      </c>
      <c r="H22" s="58">
        <v>2.5</v>
      </c>
      <c r="I22" s="38"/>
      <c r="M22" s="22" t="s">
        <v>68</v>
      </c>
      <c r="N22" s="13" t="s">
        <v>40</v>
      </c>
      <c r="O22" s="13" t="s">
        <v>69</v>
      </c>
      <c r="P22" s="13" t="s">
        <v>70</v>
      </c>
      <c r="Q22" s="42" t="s">
        <v>71</v>
      </c>
    </row>
    <row r="23" ht="30" customHeight="1" spans="1:17">
      <c r="A23" s="6"/>
      <c r="B23" s="13"/>
      <c r="C23" s="13"/>
      <c r="D23" s="22" t="s">
        <v>72</v>
      </c>
      <c r="E23" s="13" t="str">
        <f t="shared" si="0"/>
        <v>≥70%</v>
      </c>
      <c r="F23" s="19" t="s">
        <v>73</v>
      </c>
      <c r="G23" s="44">
        <v>2.5</v>
      </c>
      <c r="H23" s="58">
        <v>2.5</v>
      </c>
      <c r="I23" s="38"/>
      <c r="M23" s="22" t="s">
        <v>72</v>
      </c>
      <c r="N23" s="13" t="s">
        <v>40</v>
      </c>
      <c r="O23" s="13" t="s">
        <v>73</v>
      </c>
      <c r="P23" s="13" t="s">
        <v>70</v>
      </c>
      <c r="Q23" s="42" t="s">
        <v>74</v>
      </c>
    </row>
    <row r="24" ht="30" customHeight="1" spans="1:17">
      <c r="A24" s="6"/>
      <c r="B24" s="13"/>
      <c r="C24" s="13"/>
      <c r="D24" s="22" t="s">
        <v>75</v>
      </c>
      <c r="E24" s="13" t="str">
        <f t="shared" si="0"/>
        <v>≥100%</v>
      </c>
      <c r="F24" s="19" t="s">
        <v>76</v>
      </c>
      <c r="G24" s="44">
        <v>2.5</v>
      </c>
      <c r="H24" s="58">
        <v>2.5</v>
      </c>
      <c r="I24" s="38"/>
      <c r="M24" s="22" t="s">
        <v>75</v>
      </c>
      <c r="N24" s="13" t="s">
        <v>40</v>
      </c>
      <c r="O24" s="13" t="s">
        <v>76</v>
      </c>
      <c r="P24" s="13" t="s">
        <v>70</v>
      </c>
      <c r="Q24" s="42" t="s">
        <v>77</v>
      </c>
    </row>
    <row r="25" ht="87" customHeight="1" spans="1:17">
      <c r="A25" s="6"/>
      <c r="B25" s="13"/>
      <c r="C25" s="13"/>
      <c r="D25" s="22" t="s">
        <v>78</v>
      </c>
      <c r="E25" s="13" t="str">
        <f t="shared" si="0"/>
        <v>≥90%</v>
      </c>
      <c r="F25" s="19" t="s">
        <v>79</v>
      </c>
      <c r="G25" s="44">
        <v>2.5</v>
      </c>
      <c r="H25" s="58">
        <v>2.2</v>
      </c>
      <c r="I25" s="37" t="s">
        <v>80</v>
      </c>
      <c r="M25" s="22" t="s">
        <v>78</v>
      </c>
      <c r="N25" s="13" t="s">
        <v>40</v>
      </c>
      <c r="O25" s="13" t="s">
        <v>79</v>
      </c>
      <c r="P25" s="13" t="s">
        <v>70</v>
      </c>
      <c r="Q25" s="42" t="s">
        <v>81</v>
      </c>
    </row>
    <row r="26" ht="30" customHeight="1" spans="1:17">
      <c r="A26" s="6"/>
      <c r="B26" s="13"/>
      <c r="C26" s="13" t="s">
        <v>82</v>
      </c>
      <c r="D26" s="22" t="s">
        <v>83</v>
      </c>
      <c r="E26" s="13" t="str">
        <f t="shared" si="0"/>
        <v> 及时</v>
      </c>
      <c r="F26" s="19" t="s">
        <v>84</v>
      </c>
      <c r="G26" s="44">
        <v>2.5</v>
      </c>
      <c r="H26" s="58">
        <v>2.5</v>
      </c>
      <c r="I26" s="38"/>
      <c r="M26" s="22" t="s">
        <v>83</v>
      </c>
      <c r="N26" s="13" t="s">
        <v>17</v>
      </c>
      <c r="O26" s="13" t="s">
        <v>84</v>
      </c>
      <c r="P26" s="13" t="s">
        <v>1</v>
      </c>
      <c r="Q26" s="42" t="s">
        <v>85</v>
      </c>
    </row>
    <row r="27" ht="30" customHeight="1" spans="1:17">
      <c r="A27" s="6"/>
      <c r="B27" s="13"/>
      <c r="C27" s="13"/>
      <c r="D27" s="22" t="s">
        <v>86</v>
      </c>
      <c r="E27" s="13" t="str">
        <f t="shared" si="0"/>
        <v>≤12 个月</v>
      </c>
      <c r="F27" s="19" t="s">
        <v>87</v>
      </c>
      <c r="G27" s="44">
        <v>2.5</v>
      </c>
      <c r="H27" s="58">
        <v>2.5</v>
      </c>
      <c r="I27" s="38"/>
      <c r="M27" s="22" t="s">
        <v>86</v>
      </c>
      <c r="N27" s="13" t="s">
        <v>88</v>
      </c>
      <c r="O27" s="13" t="s">
        <v>89</v>
      </c>
      <c r="P27" s="13" t="s">
        <v>90</v>
      </c>
      <c r="Q27" s="42" t="s">
        <v>91</v>
      </c>
    </row>
    <row r="28" ht="30" customHeight="1" spans="1:17">
      <c r="A28" s="6"/>
      <c r="B28" s="13"/>
      <c r="C28" s="13" t="s">
        <v>92</v>
      </c>
      <c r="D28" s="22" t="s">
        <v>93</v>
      </c>
      <c r="E28" s="13" t="str">
        <f t="shared" si="0"/>
        <v>≤23.5933元/亩</v>
      </c>
      <c r="F28" s="19" t="s">
        <v>94</v>
      </c>
      <c r="G28" s="44">
        <v>2.5</v>
      </c>
      <c r="H28" s="58">
        <v>2.5</v>
      </c>
      <c r="I28" s="38"/>
      <c r="M28" s="22" t="s">
        <v>93</v>
      </c>
      <c r="N28" s="13" t="s">
        <v>88</v>
      </c>
      <c r="O28" s="13" t="s">
        <v>95</v>
      </c>
      <c r="P28" s="13" t="s">
        <v>96</v>
      </c>
      <c r="Q28" s="42" t="s">
        <v>97</v>
      </c>
    </row>
    <row r="29" ht="30" customHeight="1" spans="1:17">
      <c r="A29" s="6"/>
      <c r="B29" s="13"/>
      <c r="C29" s="13"/>
      <c r="D29" s="22" t="s">
        <v>98</v>
      </c>
      <c r="E29" s="13" t="str">
        <f t="shared" si="0"/>
        <v>≤5元/平方米</v>
      </c>
      <c r="F29" s="19" t="s">
        <v>55</v>
      </c>
      <c r="G29" s="44">
        <v>2.5</v>
      </c>
      <c r="H29" s="58">
        <v>2.5</v>
      </c>
      <c r="I29" s="38"/>
      <c r="M29" s="22" t="s">
        <v>98</v>
      </c>
      <c r="N29" s="13" t="s">
        <v>88</v>
      </c>
      <c r="O29" s="13" t="s">
        <v>55</v>
      </c>
      <c r="P29" s="13" t="s">
        <v>99</v>
      </c>
      <c r="Q29" s="42" t="s">
        <v>100</v>
      </c>
    </row>
    <row r="30" ht="30" customHeight="1" spans="1:17">
      <c r="A30" s="6"/>
      <c r="B30" s="13"/>
      <c r="C30" s="13"/>
      <c r="D30" s="22" t="s">
        <v>101</v>
      </c>
      <c r="E30" s="13" t="str">
        <f t="shared" si="0"/>
        <v>≤3561.6438元/人</v>
      </c>
      <c r="F30" s="19" t="s">
        <v>102</v>
      </c>
      <c r="G30" s="44">
        <v>2.5</v>
      </c>
      <c r="H30" s="58">
        <v>2.5</v>
      </c>
      <c r="I30" s="38"/>
      <c r="M30" s="22" t="s">
        <v>101</v>
      </c>
      <c r="N30" s="13" t="s">
        <v>88</v>
      </c>
      <c r="O30" s="13" t="s">
        <v>103</v>
      </c>
      <c r="P30" s="13" t="s">
        <v>104</v>
      </c>
      <c r="Q30" s="42" t="s">
        <v>105</v>
      </c>
    </row>
    <row r="31" ht="30" customHeight="1" spans="1:17">
      <c r="A31" s="6"/>
      <c r="B31" s="13"/>
      <c r="C31" s="13"/>
      <c r="D31" s="22" t="s">
        <v>106</v>
      </c>
      <c r="E31" s="13" t="str">
        <f t="shared" si="0"/>
        <v>≤23220元/个</v>
      </c>
      <c r="F31" s="19" t="s">
        <v>107</v>
      </c>
      <c r="G31" s="44">
        <v>2.5</v>
      </c>
      <c r="H31" s="58">
        <v>2.5</v>
      </c>
      <c r="I31" s="38"/>
      <c r="M31" s="22" t="s">
        <v>106</v>
      </c>
      <c r="N31" s="13" t="s">
        <v>88</v>
      </c>
      <c r="O31" s="13" t="s">
        <v>107</v>
      </c>
      <c r="P31" s="13" t="s">
        <v>108</v>
      </c>
      <c r="Q31" s="42" t="s">
        <v>109</v>
      </c>
    </row>
    <row r="32" ht="30" customHeight="1" spans="1:17">
      <c r="A32" s="6"/>
      <c r="B32" s="13"/>
      <c r="C32" s="13"/>
      <c r="D32" s="22" t="s">
        <v>110</v>
      </c>
      <c r="E32" s="13" t="str">
        <f t="shared" si="0"/>
        <v>≤3600元/个</v>
      </c>
      <c r="F32" s="19" t="s">
        <v>111</v>
      </c>
      <c r="G32" s="44">
        <v>2.5</v>
      </c>
      <c r="H32" s="58">
        <v>2.5</v>
      </c>
      <c r="I32" s="38"/>
      <c r="M32" s="22" t="s">
        <v>110</v>
      </c>
      <c r="N32" s="13" t="s">
        <v>88</v>
      </c>
      <c r="O32" s="13" t="s">
        <v>111</v>
      </c>
      <c r="P32" s="13" t="s">
        <v>108</v>
      </c>
      <c r="Q32" s="42" t="s">
        <v>112</v>
      </c>
    </row>
    <row r="33" ht="30" customHeight="1" spans="1:17">
      <c r="A33" s="6"/>
      <c r="B33" s="13"/>
      <c r="C33" s="13"/>
      <c r="D33" s="22" t="s">
        <v>113</v>
      </c>
      <c r="E33" s="13" t="str">
        <f t="shared" si="0"/>
        <v>≤40000元/项</v>
      </c>
      <c r="F33" s="19" t="s">
        <v>114</v>
      </c>
      <c r="G33" s="44">
        <v>2.5</v>
      </c>
      <c r="H33" s="58">
        <v>2.5</v>
      </c>
      <c r="I33" s="38"/>
      <c r="M33" s="22" t="s">
        <v>113</v>
      </c>
      <c r="N33" s="13" t="s">
        <v>88</v>
      </c>
      <c r="O33" s="13" t="s">
        <v>114</v>
      </c>
      <c r="P33" s="13" t="s">
        <v>115</v>
      </c>
      <c r="Q33" s="42" t="s">
        <v>116</v>
      </c>
    </row>
    <row r="34" ht="30" customHeight="1" spans="1:17">
      <c r="A34" s="6"/>
      <c r="B34" s="13"/>
      <c r="C34" s="13"/>
      <c r="D34" s="22" t="s">
        <v>117</v>
      </c>
      <c r="E34" s="13" t="str">
        <f t="shared" si="0"/>
        <v>≤200.000 元/亩</v>
      </c>
      <c r="F34" s="19" t="s">
        <v>118</v>
      </c>
      <c r="G34" s="44">
        <v>2.5</v>
      </c>
      <c r="H34" s="58">
        <v>2.5</v>
      </c>
      <c r="I34" s="38"/>
      <c r="M34" s="22" t="s">
        <v>117</v>
      </c>
      <c r="N34" s="13" t="s">
        <v>88</v>
      </c>
      <c r="O34" s="13" t="s">
        <v>119</v>
      </c>
      <c r="P34" s="13" t="s">
        <v>96</v>
      </c>
      <c r="Q34" s="42" t="s">
        <v>120</v>
      </c>
    </row>
    <row r="35" ht="30" customHeight="1" spans="1:17">
      <c r="A35" s="6"/>
      <c r="B35" s="13" t="s">
        <v>121</v>
      </c>
      <c r="C35" s="13" t="s">
        <v>122</v>
      </c>
      <c r="D35" s="22" t="s">
        <v>123</v>
      </c>
      <c r="E35" s="13" t="str">
        <f t="shared" si="0"/>
        <v> 改善</v>
      </c>
      <c r="F35" s="19" t="s">
        <v>124</v>
      </c>
      <c r="G35" s="44">
        <v>4</v>
      </c>
      <c r="H35" s="58">
        <v>4</v>
      </c>
      <c r="I35" s="38"/>
      <c r="M35" s="22" t="s">
        <v>123</v>
      </c>
      <c r="N35" s="13" t="s">
        <v>17</v>
      </c>
      <c r="O35" s="13" t="s">
        <v>124</v>
      </c>
      <c r="P35" s="13" t="s">
        <v>1</v>
      </c>
      <c r="Q35" s="42" t="s">
        <v>125</v>
      </c>
    </row>
    <row r="36" ht="30" customHeight="1" spans="1:17">
      <c r="A36" s="6"/>
      <c r="B36" s="13"/>
      <c r="C36" s="13" t="s">
        <v>126</v>
      </c>
      <c r="D36" s="22" t="s">
        <v>127</v>
      </c>
      <c r="E36" s="13" t="str">
        <f t="shared" si="0"/>
        <v> 提升</v>
      </c>
      <c r="F36" s="19" t="s">
        <v>128</v>
      </c>
      <c r="G36" s="44">
        <v>4</v>
      </c>
      <c r="H36" s="58">
        <v>4</v>
      </c>
      <c r="I36" s="38"/>
      <c r="M36" s="22" t="s">
        <v>127</v>
      </c>
      <c r="N36" s="13" t="s">
        <v>17</v>
      </c>
      <c r="O36" s="13" t="s">
        <v>128</v>
      </c>
      <c r="P36" s="13" t="s">
        <v>1</v>
      </c>
      <c r="Q36" s="42" t="s">
        <v>129</v>
      </c>
    </row>
    <row r="37" ht="30" customHeight="1" spans="1:17">
      <c r="A37" s="6"/>
      <c r="B37" s="13"/>
      <c r="C37" s="13"/>
      <c r="D37" s="22" t="s">
        <v>130</v>
      </c>
      <c r="E37" s="13" t="str">
        <f t="shared" si="0"/>
        <v> 改善</v>
      </c>
      <c r="F37" s="19" t="s">
        <v>124</v>
      </c>
      <c r="G37" s="44">
        <v>4</v>
      </c>
      <c r="H37" s="58">
        <v>4</v>
      </c>
      <c r="I37" s="38"/>
      <c r="M37" s="22" t="s">
        <v>130</v>
      </c>
      <c r="N37" s="13" t="s">
        <v>17</v>
      </c>
      <c r="O37" s="13" t="s">
        <v>124</v>
      </c>
      <c r="P37" s="13" t="s">
        <v>1</v>
      </c>
      <c r="Q37" s="42" t="s">
        <v>131</v>
      </c>
    </row>
    <row r="38" ht="30" customHeight="1" spans="1:17">
      <c r="A38" s="6"/>
      <c r="B38" s="13"/>
      <c r="C38" s="13" t="s">
        <v>132</v>
      </c>
      <c r="D38" s="22" t="s">
        <v>133</v>
      </c>
      <c r="E38" s="13" t="str">
        <f t="shared" si="0"/>
        <v> 改善</v>
      </c>
      <c r="F38" s="19" t="s">
        <v>124</v>
      </c>
      <c r="G38" s="44">
        <v>3</v>
      </c>
      <c r="H38" s="58">
        <v>3</v>
      </c>
      <c r="I38" s="38"/>
      <c r="M38" s="22" t="s">
        <v>133</v>
      </c>
      <c r="N38" s="13" t="s">
        <v>17</v>
      </c>
      <c r="O38" s="13" t="s">
        <v>124</v>
      </c>
      <c r="P38" s="13" t="s">
        <v>1</v>
      </c>
      <c r="Q38" s="42" t="s">
        <v>134</v>
      </c>
    </row>
    <row r="39" ht="30" customHeight="1" spans="1:17">
      <c r="A39" s="6"/>
      <c r="B39" s="13"/>
      <c r="C39" s="13"/>
      <c r="D39" s="22" t="s">
        <v>135</v>
      </c>
      <c r="E39" s="13" t="str">
        <f t="shared" si="0"/>
        <v> 减少</v>
      </c>
      <c r="F39" s="19" t="s">
        <v>136</v>
      </c>
      <c r="G39" s="44">
        <v>3</v>
      </c>
      <c r="H39" s="58">
        <v>3</v>
      </c>
      <c r="I39" s="38"/>
      <c r="M39" s="22" t="s">
        <v>135</v>
      </c>
      <c r="N39" s="13" t="s">
        <v>17</v>
      </c>
      <c r="O39" s="13" t="s">
        <v>136</v>
      </c>
      <c r="P39" s="13" t="s">
        <v>1</v>
      </c>
      <c r="Q39" s="42" t="s">
        <v>137</v>
      </c>
    </row>
    <row r="40" ht="30" customHeight="1" spans="1:17">
      <c r="A40" s="6"/>
      <c r="B40" s="13"/>
      <c r="C40" s="13"/>
      <c r="D40" s="22" t="s">
        <v>138</v>
      </c>
      <c r="E40" s="13" t="str">
        <f t="shared" si="0"/>
        <v> 改善</v>
      </c>
      <c r="F40" s="19" t="s">
        <v>124</v>
      </c>
      <c r="G40" s="44">
        <v>3</v>
      </c>
      <c r="H40" s="58">
        <v>3</v>
      </c>
      <c r="I40" s="38"/>
      <c r="M40" s="22" t="s">
        <v>138</v>
      </c>
      <c r="N40" s="13" t="s">
        <v>17</v>
      </c>
      <c r="O40" s="13" t="s">
        <v>124</v>
      </c>
      <c r="P40" s="13" t="s">
        <v>1</v>
      </c>
      <c r="Q40" s="42" t="s">
        <v>139</v>
      </c>
    </row>
    <row r="41" ht="30" customHeight="1" spans="1:17">
      <c r="A41" s="6"/>
      <c r="B41" s="13"/>
      <c r="C41" s="13" t="s">
        <v>140</v>
      </c>
      <c r="D41" s="22" t="s">
        <v>141</v>
      </c>
      <c r="E41" s="13" t="str">
        <f t="shared" si="0"/>
        <v> 维护</v>
      </c>
      <c r="F41" s="19" t="s">
        <v>142</v>
      </c>
      <c r="G41" s="44">
        <v>3</v>
      </c>
      <c r="H41" s="58">
        <v>3</v>
      </c>
      <c r="I41" s="38"/>
      <c r="M41" s="22" t="s">
        <v>141</v>
      </c>
      <c r="N41" s="13" t="s">
        <v>17</v>
      </c>
      <c r="O41" s="13" t="s">
        <v>143</v>
      </c>
      <c r="P41" s="13" t="s">
        <v>1</v>
      </c>
      <c r="Q41" s="42" t="s">
        <v>144</v>
      </c>
    </row>
    <row r="42" ht="30" customHeight="1" spans="1:17">
      <c r="A42" s="6"/>
      <c r="B42" s="13"/>
      <c r="C42" s="13"/>
      <c r="D42" s="22" t="s">
        <v>145</v>
      </c>
      <c r="E42" s="13" t="str">
        <f t="shared" si="0"/>
        <v> 维护</v>
      </c>
      <c r="F42" s="19" t="s">
        <v>142</v>
      </c>
      <c r="G42" s="44">
        <v>3</v>
      </c>
      <c r="H42" s="58">
        <v>3</v>
      </c>
      <c r="I42" s="38"/>
      <c r="M42" s="22" t="s">
        <v>145</v>
      </c>
      <c r="N42" s="13" t="s">
        <v>17</v>
      </c>
      <c r="O42" s="13" t="s">
        <v>143</v>
      </c>
      <c r="P42" s="13" t="s">
        <v>1</v>
      </c>
      <c r="Q42" s="42" t="s">
        <v>146</v>
      </c>
    </row>
    <row r="43" ht="30" customHeight="1" spans="1:17">
      <c r="A43" s="6"/>
      <c r="B43" s="13"/>
      <c r="C43" s="13"/>
      <c r="D43" s="22" t="s">
        <v>147</v>
      </c>
      <c r="E43" s="13" t="str">
        <f t="shared" si="0"/>
        <v> 改善</v>
      </c>
      <c r="F43" s="19" t="s">
        <v>124</v>
      </c>
      <c r="G43" s="44">
        <v>3</v>
      </c>
      <c r="H43" s="58">
        <v>3</v>
      </c>
      <c r="I43" s="38"/>
      <c r="M43" s="22" t="s">
        <v>147</v>
      </c>
      <c r="N43" s="13" t="s">
        <v>17</v>
      </c>
      <c r="O43" s="13" t="s">
        <v>124</v>
      </c>
      <c r="P43" s="13" t="s">
        <v>1</v>
      </c>
      <c r="Q43" s="42" t="s">
        <v>148</v>
      </c>
    </row>
    <row r="44" ht="133" customHeight="1" spans="1:17">
      <c r="A44" s="6"/>
      <c r="B44" s="25" t="s">
        <v>149</v>
      </c>
      <c r="C44" s="13" t="s">
        <v>150</v>
      </c>
      <c r="D44" s="22" t="s">
        <v>151</v>
      </c>
      <c r="E44" s="13" t="str">
        <f t="shared" si="0"/>
        <v>≥85%</v>
      </c>
      <c r="F44" s="19" t="s">
        <v>152</v>
      </c>
      <c r="G44" s="44">
        <v>5</v>
      </c>
      <c r="H44" s="58">
        <v>4.3</v>
      </c>
      <c r="I44" s="37" t="s">
        <v>153</v>
      </c>
      <c r="M44" s="22" t="s">
        <v>151</v>
      </c>
      <c r="N44" s="13" t="s">
        <v>40</v>
      </c>
      <c r="O44" s="13" t="s">
        <v>152</v>
      </c>
      <c r="P44" s="13" t="s">
        <v>70</v>
      </c>
      <c r="Q44" s="42" t="s">
        <v>154</v>
      </c>
    </row>
    <row r="45" ht="89" customHeight="1" spans="1:17">
      <c r="A45" s="6"/>
      <c r="B45" s="26"/>
      <c r="C45" s="13"/>
      <c r="D45" s="22" t="s">
        <v>155</v>
      </c>
      <c r="E45" s="13" t="str">
        <f t="shared" si="0"/>
        <v>≥85%</v>
      </c>
      <c r="F45" s="19" t="s">
        <v>152</v>
      </c>
      <c r="G45" s="44">
        <v>5</v>
      </c>
      <c r="H45" s="58">
        <v>4</v>
      </c>
      <c r="I45" s="37" t="s">
        <v>156</v>
      </c>
      <c r="M45" s="22" t="s">
        <v>155</v>
      </c>
      <c r="N45" s="13" t="s">
        <v>40</v>
      </c>
      <c r="O45" s="13" t="s">
        <v>152</v>
      </c>
      <c r="P45" s="13" t="s">
        <v>70</v>
      </c>
      <c r="Q45" s="42" t="s">
        <v>157</v>
      </c>
    </row>
    <row r="46" ht="30" customHeight="1" spans="1:17">
      <c r="A46" s="6" t="s">
        <v>158</v>
      </c>
      <c r="B46" s="6"/>
      <c r="C46" s="6"/>
      <c r="D46" s="6"/>
      <c r="E46" s="6"/>
      <c r="F46" s="6"/>
      <c r="G46" s="44">
        <v>100</v>
      </c>
      <c r="H46" s="44">
        <f>I6+SUM(H15:H45)</f>
        <v>95.5017971421057</v>
      </c>
      <c r="I46" s="39" t="s">
        <v>1</v>
      </c>
      <c r="M46" s="40"/>
      <c r="N46" s="41"/>
      <c r="O46" s="41"/>
      <c r="P46" s="41"/>
      <c r="Q46" s="43"/>
    </row>
    <row r="47" ht="30" customHeight="1" spans="1:9">
      <c r="A47" s="31" t="s">
        <v>159</v>
      </c>
      <c r="B47" s="31" t="s">
        <v>160</v>
      </c>
      <c r="C47" s="31"/>
      <c r="D47" s="31"/>
      <c r="E47" s="31"/>
      <c r="F47" s="31"/>
      <c r="G47" s="31"/>
      <c r="H47" s="31"/>
      <c r="I47" s="31"/>
    </row>
    <row r="48" ht="105" customHeight="1" spans="1:9">
      <c r="A48" s="32" t="s">
        <v>161</v>
      </c>
      <c r="B48" s="32" t="s">
        <v>1</v>
      </c>
      <c r="C48" s="32" t="s">
        <v>1</v>
      </c>
      <c r="D48" s="32" t="s">
        <v>1</v>
      </c>
      <c r="E48" s="32" t="s">
        <v>1</v>
      </c>
      <c r="F48" s="32"/>
      <c r="G48" s="32"/>
      <c r="H48" s="32"/>
      <c r="I48" s="32" t="s">
        <v>1</v>
      </c>
    </row>
    <row r="49" ht="15.6" customHeight="1" spans="1:2">
      <c r="A49" s="33" t="s">
        <v>1</v>
      </c>
      <c r="B49" s="34" t="s">
        <v>1</v>
      </c>
    </row>
  </sheetData>
  <sheetProtection selectLockedCells="1"/>
  <mergeCells count="33">
    <mergeCell ref="A1:I1"/>
    <mergeCell ref="A2:I2"/>
    <mergeCell ref="B3:I3"/>
    <mergeCell ref="B4:E4"/>
    <mergeCell ref="G4:I4"/>
    <mergeCell ref="B5:C5"/>
    <mergeCell ref="B6:C6"/>
    <mergeCell ref="B7:C7"/>
    <mergeCell ref="B8:C8"/>
    <mergeCell ref="B9:C9"/>
    <mergeCell ref="B10:C10"/>
    <mergeCell ref="B11:E11"/>
    <mergeCell ref="F11:I11"/>
    <mergeCell ref="B12:E12"/>
    <mergeCell ref="F12:I12"/>
    <mergeCell ref="A13:I13"/>
    <mergeCell ref="A46:F46"/>
    <mergeCell ref="B47:I47"/>
    <mergeCell ref="A48:I48"/>
    <mergeCell ref="A5:A10"/>
    <mergeCell ref="A11:A12"/>
    <mergeCell ref="A15:A45"/>
    <mergeCell ref="B15:B34"/>
    <mergeCell ref="B35:B43"/>
    <mergeCell ref="B44:B45"/>
    <mergeCell ref="C15:C21"/>
    <mergeCell ref="C22:C25"/>
    <mergeCell ref="C26:C27"/>
    <mergeCell ref="C28:C34"/>
    <mergeCell ref="C36:C37"/>
    <mergeCell ref="C38:C40"/>
    <mergeCell ref="C41:C43"/>
    <mergeCell ref="C44:C45"/>
  </mergeCells>
  <printOptions horizontalCentered="1"/>
  <pageMargins left="0.393055555555556" right="0.354330708661417" top="0.748031496062992" bottom="0.748031496062992" header="0.511811023622047" footer="0.511811023622047"/>
  <pageSetup paperSize="9" pageOrder="overThenDown" orientation="portrait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8"/>
  <sheetViews>
    <sheetView workbookViewId="0">
      <selection activeCell="F12" sqref="F12:I12"/>
    </sheetView>
  </sheetViews>
  <sheetFormatPr defaultColWidth="9" defaultRowHeight="14.25"/>
  <sheetData>
    <row r="1" s="1" customFormat="1" ht="37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2.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0" customHeight="1" spans="1:9">
      <c r="A3" s="4" t="s">
        <v>2</v>
      </c>
      <c r="B3" s="4" t="s">
        <v>162</v>
      </c>
      <c r="C3" s="4"/>
      <c r="D3" s="4"/>
      <c r="E3" s="4"/>
      <c r="F3" s="4"/>
      <c r="G3" s="4"/>
      <c r="H3" s="4"/>
      <c r="I3" s="4"/>
    </row>
    <row r="4" s="1" customFormat="1" ht="30" customHeight="1" spans="1:9">
      <c r="A4" s="4" t="s">
        <v>4</v>
      </c>
      <c r="B4" s="4" t="s">
        <v>5</v>
      </c>
      <c r="C4" s="4"/>
      <c r="D4" s="4"/>
      <c r="E4" s="4"/>
      <c r="F4" s="5" t="s">
        <v>6</v>
      </c>
      <c r="G4" s="5" t="s">
        <v>7</v>
      </c>
      <c r="H4" s="5"/>
      <c r="I4" s="5"/>
    </row>
    <row r="5" s="1" customFormat="1" ht="30" customHeight="1" spans="1:9">
      <c r="A5" s="4" t="s">
        <v>8</v>
      </c>
      <c r="B5" s="6" t="s">
        <v>1</v>
      </c>
      <c r="C5" s="6"/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</row>
    <row r="6" s="1" customFormat="1" ht="30" customHeight="1" spans="1:9">
      <c r="A6" s="4"/>
      <c r="B6" s="7" t="s">
        <v>15</v>
      </c>
      <c r="C6" s="7"/>
      <c r="D6" s="6" t="s">
        <v>163</v>
      </c>
      <c r="E6" s="8">
        <v>7</v>
      </c>
      <c r="F6" s="8">
        <v>7</v>
      </c>
      <c r="G6" s="5">
        <v>10</v>
      </c>
      <c r="H6" s="62">
        <f>F6/E6</f>
        <v>1</v>
      </c>
      <c r="I6" s="35">
        <f>H6*10</f>
        <v>10</v>
      </c>
    </row>
    <row r="7" s="1" customFormat="1" ht="30" customHeight="1" spans="1:9">
      <c r="A7" s="4"/>
      <c r="B7" s="7" t="s">
        <v>16</v>
      </c>
      <c r="C7" s="7"/>
      <c r="D7" s="8" t="s">
        <v>17</v>
      </c>
      <c r="E7" s="8"/>
      <c r="F7" s="8"/>
      <c r="G7" s="6" t="s">
        <v>18</v>
      </c>
      <c r="H7" s="6" t="s">
        <v>1</v>
      </c>
      <c r="I7" s="6" t="s">
        <v>18</v>
      </c>
    </row>
    <row r="8" s="1" customFormat="1" ht="30" customHeight="1" spans="1:9">
      <c r="A8" s="4"/>
      <c r="B8" s="7" t="s">
        <v>19</v>
      </c>
      <c r="C8" s="7"/>
      <c r="D8" s="8"/>
      <c r="E8" s="8"/>
      <c r="F8" s="8"/>
      <c r="G8" s="6" t="s">
        <v>18</v>
      </c>
      <c r="H8" s="6"/>
      <c r="I8" s="6" t="s">
        <v>18</v>
      </c>
    </row>
    <row r="9" s="1" customFormat="1" ht="30" customHeight="1" spans="1:9">
      <c r="A9" s="4"/>
      <c r="B9" s="7" t="s">
        <v>20</v>
      </c>
      <c r="C9" s="7"/>
      <c r="D9" s="8">
        <v>7</v>
      </c>
      <c r="E9" s="5">
        <v>7</v>
      </c>
      <c r="F9" s="57">
        <v>7</v>
      </c>
      <c r="G9" s="6" t="s">
        <v>18</v>
      </c>
      <c r="H9" s="6"/>
      <c r="I9" s="6" t="s">
        <v>18</v>
      </c>
    </row>
    <row r="10" s="1" customFormat="1" ht="30" customHeight="1" spans="1:9">
      <c r="A10" s="4"/>
      <c r="B10" s="7" t="s">
        <v>21</v>
      </c>
      <c r="C10" s="7"/>
      <c r="D10" s="10"/>
      <c r="E10" s="11"/>
      <c r="F10" s="12"/>
      <c r="G10" s="6" t="s">
        <v>18</v>
      </c>
      <c r="H10" s="6" t="s">
        <v>1</v>
      </c>
      <c r="I10" s="6" t="s">
        <v>18</v>
      </c>
    </row>
    <row r="11" s="1" customFormat="1" ht="30" customHeight="1" spans="1:9">
      <c r="A11" s="13" t="s">
        <v>22</v>
      </c>
      <c r="B11" s="13" t="s">
        <v>23</v>
      </c>
      <c r="C11" s="13"/>
      <c r="D11" s="13"/>
      <c r="E11" s="13"/>
      <c r="F11" s="13" t="s">
        <v>24</v>
      </c>
      <c r="G11" s="13"/>
      <c r="H11" s="13"/>
      <c r="I11" s="13"/>
    </row>
    <row r="12" s="1" customFormat="1" ht="120" customHeight="1" spans="1:9">
      <c r="A12" s="13"/>
      <c r="B12" s="14" t="s">
        <v>164</v>
      </c>
      <c r="C12" s="14"/>
      <c r="D12" s="14"/>
      <c r="E12" s="14"/>
      <c r="F12" s="15" t="s">
        <v>165</v>
      </c>
      <c r="G12" s="15"/>
      <c r="H12" s="15"/>
      <c r="I12" s="15"/>
    </row>
    <row r="13" s="1" customFormat="1" ht="25.5" customHeight="1" spans="1:9">
      <c r="A13" s="16" t="s">
        <v>27</v>
      </c>
      <c r="B13" s="17"/>
      <c r="C13" s="17"/>
      <c r="D13" s="17"/>
      <c r="E13" s="17"/>
      <c r="F13" s="17"/>
      <c r="G13" s="17"/>
      <c r="H13" s="17"/>
      <c r="I13" s="36"/>
    </row>
    <row r="14" s="1" customFormat="1" ht="35" customHeight="1" spans="1:9">
      <c r="A14" s="18" t="s">
        <v>28</v>
      </c>
      <c r="B14" s="13" t="s">
        <v>29</v>
      </c>
      <c r="C14" s="13" t="s">
        <v>30</v>
      </c>
      <c r="D14" s="13" t="s">
        <v>31</v>
      </c>
      <c r="E14" s="13" t="s">
        <v>32</v>
      </c>
      <c r="F14" s="6" t="s">
        <v>33</v>
      </c>
      <c r="G14" s="13" t="s">
        <v>12</v>
      </c>
      <c r="H14" s="6" t="s">
        <v>14</v>
      </c>
      <c r="I14" s="13" t="s">
        <v>34</v>
      </c>
    </row>
    <row r="15" s="1" customFormat="1" ht="38" customHeight="1" spans="1:9">
      <c r="A15" s="63" t="s">
        <v>28</v>
      </c>
      <c r="B15" s="25" t="s">
        <v>35</v>
      </c>
      <c r="C15" s="13" t="s">
        <v>36</v>
      </c>
      <c r="D15" s="22" t="s">
        <v>166</v>
      </c>
      <c r="E15" s="13" t="s">
        <v>167</v>
      </c>
      <c r="F15" s="13" t="s">
        <v>168</v>
      </c>
      <c r="G15" s="44">
        <v>10</v>
      </c>
      <c r="H15" s="58">
        <v>9</v>
      </c>
      <c r="I15" s="38"/>
    </row>
    <row r="16" s="1" customFormat="1" ht="30" customHeight="1" spans="1:9">
      <c r="A16" s="64"/>
      <c r="B16" s="45"/>
      <c r="C16" s="25" t="s">
        <v>67</v>
      </c>
      <c r="D16" s="22" t="s">
        <v>169</v>
      </c>
      <c r="E16" s="13" t="s">
        <v>170</v>
      </c>
      <c r="F16" s="13" t="s">
        <v>171</v>
      </c>
      <c r="G16" s="44">
        <v>10</v>
      </c>
      <c r="H16" s="58">
        <v>10</v>
      </c>
      <c r="I16" s="38"/>
    </row>
    <row r="17" s="1" customFormat="1" ht="30" customHeight="1" spans="1:9">
      <c r="A17" s="64"/>
      <c r="B17" s="45"/>
      <c r="C17" s="26"/>
      <c r="D17" s="22" t="s">
        <v>172</v>
      </c>
      <c r="E17" s="13" t="s">
        <v>173</v>
      </c>
      <c r="F17" s="13" t="s">
        <v>174</v>
      </c>
      <c r="G17" s="44">
        <v>10</v>
      </c>
      <c r="H17" s="58">
        <v>9.5</v>
      </c>
      <c r="I17" s="38"/>
    </row>
    <row r="18" s="1" customFormat="1" ht="38" customHeight="1" spans="1:9">
      <c r="A18" s="64"/>
      <c r="B18" s="45"/>
      <c r="C18" s="13" t="s">
        <v>82</v>
      </c>
      <c r="D18" s="22" t="s">
        <v>175</v>
      </c>
      <c r="E18" s="13" t="s">
        <v>176</v>
      </c>
      <c r="F18" s="13" t="s">
        <v>55</v>
      </c>
      <c r="G18" s="44">
        <v>10</v>
      </c>
      <c r="H18" s="58">
        <v>10</v>
      </c>
      <c r="I18" s="38"/>
    </row>
    <row r="19" s="1" customFormat="1" ht="30" customHeight="1" spans="1:9">
      <c r="A19" s="64"/>
      <c r="B19" s="26"/>
      <c r="C19" s="13" t="s">
        <v>92</v>
      </c>
      <c r="D19" s="22" t="s">
        <v>177</v>
      </c>
      <c r="E19" s="13" t="s">
        <v>178</v>
      </c>
      <c r="F19" s="13" t="s">
        <v>179</v>
      </c>
      <c r="G19" s="44">
        <v>10</v>
      </c>
      <c r="H19" s="58">
        <v>10</v>
      </c>
      <c r="I19" s="38"/>
    </row>
    <row r="20" s="1" customFormat="1" ht="30" customHeight="1" spans="1:9">
      <c r="A20" s="64"/>
      <c r="B20" s="25" t="s">
        <v>121</v>
      </c>
      <c r="C20" s="25" t="s">
        <v>126</v>
      </c>
      <c r="D20" s="22" t="s">
        <v>180</v>
      </c>
      <c r="E20" s="13" t="s">
        <v>181</v>
      </c>
      <c r="F20" s="13" t="s">
        <v>181</v>
      </c>
      <c r="G20" s="44">
        <v>6</v>
      </c>
      <c r="H20" s="58">
        <v>6</v>
      </c>
      <c r="I20" s="38"/>
    </row>
    <row r="21" s="1" customFormat="1" ht="30" customHeight="1" spans="1:9">
      <c r="A21" s="64"/>
      <c r="B21" s="45"/>
      <c r="C21" s="26"/>
      <c r="D21" s="22" t="s">
        <v>182</v>
      </c>
      <c r="E21" s="13" t="s">
        <v>124</v>
      </c>
      <c r="F21" s="13" t="s">
        <v>124</v>
      </c>
      <c r="G21" s="44">
        <v>6</v>
      </c>
      <c r="H21" s="58">
        <v>6</v>
      </c>
      <c r="I21" s="38"/>
    </row>
    <row r="22" s="1" customFormat="1" ht="43" customHeight="1" spans="1:9">
      <c r="A22" s="64"/>
      <c r="B22" s="45"/>
      <c r="C22" s="25" t="s">
        <v>132</v>
      </c>
      <c r="D22" s="22" t="s">
        <v>183</v>
      </c>
      <c r="E22" s="13" t="s">
        <v>136</v>
      </c>
      <c r="F22" s="13" t="s">
        <v>136</v>
      </c>
      <c r="G22" s="44">
        <v>6</v>
      </c>
      <c r="H22" s="58">
        <v>5.8</v>
      </c>
      <c r="I22" s="38"/>
    </row>
    <row r="23" s="1" customFormat="1" ht="30" customHeight="1" spans="1:9">
      <c r="A23" s="64"/>
      <c r="B23" s="45"/>
      <c r="C23" s="26"/>
      <c r="D23" s="22" t="s">
        <v>184</v>
      </c>
      <c r="E23" s="13" t="s">
        <v>124</v>
      </c>
      <c r="F23" s="13" t="s">
        <v>124</v>
      </c>
      <c r="G23" s="44">
        <v>6</v>
      </c>
      <c r="H23" s="58">
        <v>6</v>
      </c>
      <c r="I23" s="38"/>
    </row>
    <row r="24" s="1" customFormat="1" ht="30" customHeight="1" spans="1:9">
      <c r="A24" s="64"/>
      <c r="B24" s="26"/>
      <c r="C24" s="13" t="s">
        <v>140</v>
      </c>
      <c r="D24" s="22" t="s">
        <v>185</v>
      </c>
      <c r="E24" s="13" t="s">
        <v>186</v>
      </c>
      <c r="F24" s="13" t="s">
        <v>186</v>
      </c>
      <c r="G24" s="44">
        <v>6</v>
      </c>
      <c r="H24" s="58">
        <v>6</v>
      </c>
      <c r="I24" s="38"/>
    </row>
    <row r="25" s="1" customFormat="1" ht="34" customHeight="1" spans="1:9">
      <c r="A25" s="64"/>
      <c r="B25" s="25" t="s">
        <v>149</v>
      </c>
      <c r="C25" s="25" t="s">
        <v>150</v>
      </c>
      <c r="D25" s="95" t="s">
        <v>187</v>
      </c>
      <c r="E25" s="25" t="s">
        <v>188</v>
      </c>
      <c r="F25" s="25" t="s">
        <v>188</v>
      </c>
      <c r="G25" s="44">
        <v>10</v>
      </c>
      <c r="H25" s="58">
        <v>5.8</v>
      </c>
      <c r="I25" s="38"/>
    </row>
    <row r="26" s="1" customFormat="1" ht="30" customHeight="1" spans="1:9">
      <c r="A26" s="6" t="s">
        <v>158</v>
      </c>
      <c r="B26" s="6"/>
      <c r="C26" s="6"/>
      <c r="D26" s="6"/>
      <c r="E26" s="6"/>
      <c r="F26" s="6"/>
      <c r="G26" s="44">
        <f>G6+SUM(G15:G25)</f>
        <v>100</v>
      </c>
      <c r="H26" s="44">
        <f>I6+SUM(H15:H25)</f>
        <v>94.1</v>
      </c>
      <c r="I26" s="39" t="s">
        <v>1</v>
      </c>
    </row>
    <row r="27" s="1" customFormat="1" ht="30" customHeight="1" spans="1:9">
      <c r="A27" s="31" t="s">
        <v>159</v>
      </c>
      <c r="B27" s="31" t="s">
        <v>160</v>
      </c>
      <c r="C27" s="31"/>
      <c r="D27" s="31"/>
      <c r="E27" s="31"/>
      <c r="F27" s="31"/>
      <c r="G27" s="31"/>
      <c r="H27" s="31"/>
      <c r="I27" s="31"/>
    </row>
    <row r="28" s="1" customFormat="1" ht="105" customHeight="1" spans="1:9">
      <c r="A28" s="32" t="s">
        <v>161</v>
      </c>
      <c r="B28" s="32"/>
      <c r="C28" s="32"/>
      <c r="D28" s="32"/>
      <c r="E28" s="32"/>
      <c r="F28" s="32"/>
      <c r="G28" s="32"/>
      <c r="H28" s="32"/>
      <c r="I28" s="32"/>
    </row>
  </sheetData>
  <mergeCells count="27">
    <mergeCell ref="A1:I1"/>
    <mergeCell ref="A2:I2"/>
    <mergeCell ref="B3:I3"/>
    <mergeCell ref="B4:E4"/>
    <mergeCell ref="G4:I4"/>
    <mergeCell ref="B5:C5"/>
    <mergeCell ref="B6:C6"/>
    <mergeCell ref="B7:C7"/>
    <mergeCell ref="B8:C8"/>
    <mergeCell ref="B9:C9"/>
    <mergeCell ref="B10:C10"/>
    <mergeCell ref="B11:E11"/>
    <mergeCell ref="F11:I11"/>
    <mergeCell ref="B12:E12"/>
    <mergeCell ref="F12:I12"/>
    <mergeCell ref="A13:I13"/>
    <mergeCell ref="A26:F26"/>
    <mergeCell ref="B27:I27"/>
    <mergeCell ref="A28:I28"/>
    <mergeCell ref="A5:A10"/>
    <mergeCell ref="A11:A12"/>
    <mergeCell ref="A15:A25"/>
    <mergeCell ref="B15:B19"/>
    <mergeCell ref="B20:B24"/>
    <mergeCell ref="C16:C17"/>
    <mergeCell ref="C20:C21"/>
    <mergeCell ref="C22:C23"/>
  </mergeCells>
  <pageMargins left="0.393055555555556" right="0.354166666666667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workbookViewId="0">
      <selection activeCell="B12" sqref="B12:F12"/>
    </sheetView>
  </sheetViews>
  <sheetFormatPr defaultColWidth="9" defaultRowHeight="14.25"/>
  <cols>
    <col min="6" max="6" width="9" hidden="1" customWidth="1"/>
  </cols>
  <sheetData>
    <row r="1" s="1" customFormat="1" ht="37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2.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30" customHeight="1" spans="1:10">
      <c r="A3" s="4" t="s">
        <v>2</v>
      </c>
      <c r="B3" s="4" t="s">
        <v>189</v>
      </c>
      <c r="C3" s="4"/>
      <c r="D3" s="4"/>
      <c r="E3" s="4"/>
      <c r="F3" s="4"/>
      <c r="G3" s="4"/>
      <c r="H3" s="4"/>
      <c r="I3" s="4"/>
      <c r="J3" s="4"/>
    </row>
    <row r="4" s="1" customFormat="1" ht="30" customHeight="1" spans="1:10">
      <c r="A4" s="4" t="s">
        <v>4</v>
      </c>
      <c r="B4" s="4" t="s">
        <v>5</v>
      </c>
      <c r="C4" s="4"/>
      <c r="D4" s="4"/>
      <c r="E4" s="4"/>
      <c r="F4" s="4"/>
      <c r="G4" s="5" t="s">
        <v>6</v>
      </c>
      <c r="H4" s="5" t="s">
        <v>7</v>
      </c>
      <c r="I4" s="5"/>
      <c r="J4" s="5"/>
    </row>
    <row r="5" s="1" customFormat="1" ht="30" customHeight="1" spans="1:10">
      <c r="A5" s="4" t="s">
        <v>8</v>
      </c>
      <c r="B5" s="6" t="s">
        <v>1</v>
      </c>
      <c r="C5" s="6"/>
      <c r="D5" s="6" t="s">
        <v>9</v>
      </c>
      <c r="E5" s="6" t="s">
        <v>10</v>
      </c>
      <c r="F5" s="6"/>
      <c r="G5" s="6" t="s">
        <v>11</v>
      </c>
      <c r="H5" s="6" t="s">
        <v>12</v>
      </c>
      <c r="I5" s="6" t="s">
        <v>13</v>
      </c>
      <c r="J5" s="6" t="s">
        <v>14</v>
      </c>
    </row>
    <row r="6" s="1" customFormat="1" ht="30" customHeight="1" spans="1:10">
      <c r="A6" s="4"/>
      <c r="B6" s="7" t="s">
        <v>15</v>
      </c>
      <c r="C6" s="7"/>
      <c r="D6" s="6" t="s">
        <v>190</v>
      </c>
      <c r="E6" s="8">
        <v>75.69</v>
      </c>
      <c r="F6" s="8"/>
      <c r="G6" s="8">
        <v>75.69</v>
      </c>
      <c r="H6" s="5">
        <v>10</v>
      </c>
      <c r="I6" s="62">
        <f>G6/E6</f>
        <v>1</v>
      </c>
      <c r="J6" s="35">
        <f>I6*10</f>
        <v>10</v>
      </c>
    </row>
    <row r="7" s="1" customFormat="1" ht="30" customHeight="1" spans="1:10">
      <c r="A7" s="4"/>
      <c r="B7" s="7" t="s">
        <v>16</v>
      </c>
      <c r="C7" s="7"/>
      <c r="D7" s="8" t="s">
        <v>17</v>
      </c>
      <c r="E7" s="8"/>
      <c r="F7" s="8"/>
      <c r="G7" s="8"/>
      <c r="H7" s="6" t="s">
        <v>18</v>
      </c>
      <c r="I7" s="6" t="s">
        <v>1</v>
      </c>
      <c r="J7" s="6" t="s">
        <v>18</v>
      </c>
    </row>
    <row r="8" s="1" customFormat="1" ht="30" customHeight="1" spans="1:10">
      <c r="A8" s="4"/>
      <c r="B8" s="7" t="s">
        <v>19</v>
      </c>
      <c r="C8" s="7"/>
      <c r="D8" s="8"/>
      <c r="E8" s="8"/>
      <c r="F8" s="8"/>
      <c r="G8" s="8"/>
      <c r="H8" s="6" t="s">
        <v>18</v>
      </c>
      <c r="I8" s="6"/>
      <c r="J8" s="6" t="s">
        <v>18</v>
      </c>
    </row>
    <row r="9" s="1" customFormat="1" ht="30" customHeight="1" spans="1:10">
      <c r="A9" s="4"/>
      <c r="B9" s="7" t="s">
        <v>20</v>
      </c>
      <c r="C9" s="7"/>
      <c r="D9" s="8">
        <v>75.69</v>
      </c>
      <c r="E9" s="5">
        <v>75.69</v>
      </c>
      <c r="F9" s="5"/>
      <c r="G9" s="57">
        <v>75.69</v>
      </c>
      <c r="H9" s="6" t="s">
        <v>18</v>
      </c>
      <c r="I9" s="6"/>
      <c r="J9" s="6" t="s">
        <v>18</v>
      </c>
    </row>
    <row r="10" s="1" customFormat="1" ht="30" customHeight="1" spans="1:10">
      <c r="A10" s="4"/>
      <c r="B10" s="7" t="s">
        <v>21</v>
      </c>
      <c r="C10" s="7"/>
      <c r="D10" s="10"/>
      <c r="E10" s="11"/>
      <c r="F10" s="72"/>
      <c r="G10" s="12"/>
      <c r="H10" s="6" t="s">
        <v>18</v>
      </c>
      <c r="I10" s="6" t="s">
        <v>1</v>
      </c>
      <c r="J10" s="6" t="s">
        <v>18</v>
      </c>
    </row>
    <row r="11" s="1" customFormat="1" ht="30" customHeight="1" spans="1:10">
      <c r="A11" s="13" t="s">
        <v>22</v>
      </c>
      <c r="B11" s="13" t="s">
        <v>23</v>
      </c>
      <c r="C11" s="13"/>
      <c r="D11" s="13"/>
      <c r="E11" s="13"/>
      <c r="F11" s="13"/>
      <c r="G11" s="13" t="s">
        <v>24</v>
      </c>
      <c r="H11" s="13"/>
      <c r="I11" s="13"/>
      <c r="J11" s="13"/>
    </row>
    <row r="12" s="1" customFormat="1" ht="120" customHeight="1" spans="1:10">
      <c r="A12" s="13"/>
      <c r="B12" s="14" t="s">
        <v>191</v>
      </c>
      <c r="C12" s="14"/>
      <c r="D12" s="14"/>
      <c r="E12" s="14"/>
      <c r="F12" s="14"/>
      <c r="G12" s="15" t="s">
        <v>192</v>
      </c>
      <c r="H12" s="15"/>
      <c r="I12" s="15"/>
      <c r="J12" s="15"/>
    </row>
    <row r="13" s="1" customFormat="1" ht="25.5" customHeight="1" spans="1:10">
      <c r="A13" s="16" t="s">
        <v>27</v>
      </c>
      <c r="B13" s="17"/>
      <c r="C13" s="17"/>
      <c r="D13" s="17"/>
      <c r="E13" s="17"/>
      <c r="F13" s="17"/>
      <c r="G13" s="17"/>
      <c r="H13" s="17"/>
      <c r="I13" s="17"/>
      <c r="J13" s="36"/>
    </row>
    <row r="14" s="1" customFormat="1" ht="35" customHeight="1" spans="1:10">
      <c r="A14" s="18" t="s">
        <v>28</v>
      </c>
      <c r="B14" s="13" t="s">
        <v>29</v>
      </c>
      <c r="C14" s="13" t="s">
        <v>30</v>
      </c>
      <c r="D14" s="13" t="s">
        <v>31</v>
      </c>
      <c r="E14" s="13" t="s">
        <v>32</v>
      </c>
      <c r="F14" s="13" t="s">
        <v>193</v>
      </c>
      <c r="G14" s="6" t="s">
        <v>33</v>
      </c>
      <c r="H14" s="13" t="s">
        <v>12</v>
      </c>
      <c r="I14" s="6" t="s">
        <v>14</v>
      </c>
      <c r="J14" s="13" t="s">
        <v>34</v>
      </c>
    </row>
    <row r="15" s="1" customFormat="1" ht="38" customHeight="1" spans="1:10">
      <c r="A15" s="6" t="s">
        <v>28</v>
      </c>
      <c r="B15" s="25" t="s">
        <v>35</v>
      </c>
      <c r="C15" s="73" t="s">
        <v>36</v>
      </c>
      <c r="D15" s="46" t="s">
        <v>194</v>
      </c>
      <c r="E15" s="47" t="s">
        <v>195</v>
      </c>
      <c r="F15" s="75"/>
      <c r="G15" s="47" t="s">
        <v>195</v>
      </c>
      <c r="H15" s="76">
        <v>10</v>
      </c>
      <c r="I15" s="76">
        <v>10</v>
      </c>
      <c r="J15" s="38"/>
    </row>
    <row r="16" s="1" customFormat="1" ht="72" customHeight="1" spans="1:10">
      <c r="A16" s="6" t="s">
        <v>28</v>
      </c>
      <c r="B16" s="45"/>
      <c r="C16" s="93" t="s">
        <v>67</v>
      </c>
      <c r="D16" s="46" t="s">
        <v>196</v>
      </c>
      <c r="E16" s="47" t="s">
        <v>197</v>
      </c>
      <c r="F16" s="75"/>
      <c r="G16" s="47" t="s">
        <v>197</v>
      </c>
      <c r="H16" s="47">
        <v>8</v>
      </c>
      <c r="I16" s="47">
        <v>7</v>
      </c>
      <c r="J16" s="65" t="s">
        <v>80</v>
      </c>
    </row>
    <row r="17" s="1" customFormat="1" ht="72" customHeight="1" spans="1:10">
      <c r="A17" s="63" t="s">
        <v>28</v>
      </c>
      <c r="B17" s="45"/>
      <c r="C17" s="94"/>
      <c r="D17" s="46" t="s">
        <v>198</v>
      </c>
      <c r="E17" s="47" t="s">
        <v>199</v>
      </c>
      <c r="F17" s="75"/>
      <c r="G17" s="47" t="s">
        <v>199</v>
      </c>
      <c r="H17" s="47">
        <v>8</v>
      </c>
      <c r="I17" s="47">
        <v>7</v>
      </c>
      <c r="J17" s="66"/>
    </row>
    <row r="18" s="1" customFormat="1" ht="38" customHeight="1" spans="1:10">
      <c r="A18" s="64"/>
      <c r="B18" s="45"/>
      <c r="C18" s="94"/>
      <c r="D18" s="46" t="s">
        <v>200</v>
      </c>
      <c r="E18" s="47" t="s">
        <v>201</v>
      </c>
      <c r="F18" s="75"/>
      <c r="G18" s="47" t="s">
        <v>202</v>
      </c>
      <c r="H18" s="47">
        <v>5</v>
      </c>
      <c r="I18" s="47">
        <v>5</v>
      </c>
      <c r="J18" s="38"/>
    </row>
    <row r="19" s="1" customFormat="1" ht="30" customHeight="1" spans="1:10">
      <c r="A19" s="64"/>
      <c r="B19" s="45"/>
      <c r="C19" s="94"/>
      <c r="D19" s="46" t="s">
        <v>203</v>
      </c>
      <c r="E19" s="47" t="s">
        <v>204</v>
      </c>
      <c r="F19" s="75"/>
      <c r="G19" s="47" t="s">
        <v>202</v>
      </c>
      <c r="H19" s="76">
        <v>8</v>
      </c>
      <c r="I19" s="76">
        <v>8</v>
      </c>
      <c r="J19" s="38"/>
    </row>
    <row r="20" s="1" customFormat="1" ht="30" customHeight="1" spans="1:10">
      <c r="A20" s="64"/>
      <c r="B20" s="45"/>
      <c r="C20" s="93" t="s">
        <v>82</v>
      </c>
      <c r="D20" s="46" t="s">
        <v>205</v>
      </c>
      <c r="E20" s="47" t="s">
        <v>84</v>
      </c>
      <c r="F20" s="75"/>
      <c r="G20" s="47" t="s">
        <v>84</v>
      </c>
      <c r="H20" s="47">
        <v>8</v>
      </c>
      <c r="I20" s="47">
        <v>8</v>
      </c>
      <c r="J20" s="38"/>
    </row>
    <row r="21" s="1" customFormat="1" ht="30" customHeight="1" spans="1:10">
      <c r="A21" s="64"/>
      <c r="B21" s="45"/>
      <c r="C21" s="94"/>
      <c r="D21" s="46" t="s">
        <v>206</v>
      </c>
      <c r="E21" s="47" t="s">
        <v>84</v>
      </c>
      <c r="F21" s="75"/>
      <c r="G21" s="47" t="s">
        <v>84</v>
      </c>
      <c r="H21" s="47">
        <v>2</v>
      </c>
      <c r="I21" s="47">
        <v>2</v>
      </c>
      <c r="J21" s="38"/>
    </row>
    <row r="22" s="1" customFormat="1" ht="43" customHeight="1" spans="1:10">
      <c r="A22" s="64"/>
      <c r="B22" s="45"/>
      <c r="C22" s="94"/>
      <c r="D22" s="46" t="s">
        <v>207</v>
      </c>
      <c r="E22" s="47" t="s">
        <v>84</v>
      </c>
      <c r="F22" s="75"/>
      <c r="G22" s="47" t="s">
        <v>84</v>
      </c>
      <c r="H22" s="76">
        <v>2</v>
      </c>
      <c r="I22" s="76">
        <v>2</v>
      </c>
      <c r="J22" s="38"/>
    </row>
    <row r="23" s="1" customFormat="1" ht="30" customHeight="1" spans="1:10">
      <c r="A23" s="64"/>
      <c r="B23" s="45"/>
      <c r="C23" s="94"/>
      <c r="D23" s="46" t="s">
        <v>208</v>
      </c>
      <c r="E23" s="47" t="s">
        <v>84</v>
      </c>
      <c r="F23" s="75"/>
      <c r="G23" s="47" t="s">
        <v>84</v>
      </c>
      <c r="H23" s="47">
        <v>2</v>
      </c>
      <c r="I23" s="47">
        <v>2</v>
      </c>
      <c r="J23" s="38"/>
    </row>
    <row r="24" s="1" customFormat="1" ht="30" customHeight="1" spans="1:10">
      <c r="A24" s="64"/>
      <c r="B24" s="26"/>
      <c r="C24" s="93" t="s">
        <v>92</v>
      </c>
      <c r="D24" s="46" t="s">
        <v>209</v>
      </c>
      <c r="E24" s="47" t="s">
        <v>210</v>
      </c>
      <c r="F24" s="75"/>
      <c r="G24" s="47" t="s">
        <v>210</v>
      </c>
      <c r="H24" s="76">
        <v>5</v>
      </c>
      <c r="I24" s="76">
        <v>5</v>
      </c>
      <c r="J24" s="38"/>
    </row>
    <row r="25" s="1" customFormat="1" ht="30" customHeight="1" spans="1:10">
      <c r="A25" s="64"/>
      <c r="B25" s="25" t="s">
        <v>121</v>
      </c>
      <c r="C25" s="47" t="s">
        <v>126</v>
      </c>
      <c r="D25" s="46" t="s">
        <v>130</v>
      </c>
      <c r="E25" s="47" t="s">
        <v>124</v>
      </c>
      <c r="F25" s="75"/>
      <c r="G25" s="47" t="s">
        <v>124</v>
      </c>
      <c r="H25" s="47">
        <v>8</v>
      </c>
      <c r="I25" s="47">
        <v>8</v>
      </c>
      <c r="J25" s="38"/>
    </row>
    <row r="26" s="1" customFormat="1" ht="30" customHeight="1" spans="1:10">
      <c r="A26" s="64"/>
      <c r="B26" s="45"/>
      <c r="C26" s="47" t="s">
        <v>132</v>
      </c>
      <c r="D26" s="46" t="s">
        <v>211</v>
      </c>
      <c r="E26" s="47" t="s">
        <v>124</v>
      </c>
      <c r="F26" s="75"/>
      <c r="G26" s="47" t="s">
        <v>124</v>
      </c>
      <c r="H26" s="47">
        <v>8</v>
      </c>
      <c r="I26" s="47">
        <v>8</v>
      </c>
      <c r="J26" s="38"/>
    </row>
    <row r="27" s="1" customFormat="1" ht="66" customHeight="1" spans="1:10">
      <c r="A27" s="64"/>
      <c r="B27" s="26"/>
      <c r="C27" s="80" t="s">
        <v>140</v>
      </c>
      <c r="D27" s="46" t="s">
        <v>212</v>
      </c>
      <c r="E27" s="47" t="s">
        <v>124</v>
      </c>
      <c r="F27" s="75"/>
      <c r="G27" s="47" t="s">
        <v>124</v>
      </c>
      <c r="H27" s="47">
        <v>8</v>
      </c>
      <c r="I27" s="47">
        <v>8</v>
      </c>
      <c r="J27" s="38"/>
    </row>
    <row r="28" s="1" customFormat="1" ht="30" customHeight="1" spans="1:10">
      <c r="A28" s="92"/>
      <c r="B28" s="13" t="s">
        <v>149</v>
      </c>
      <c r="C28" s="80" t="s">
        <v>150</v>
      </c>
      <c r="D28" s="46" t="s">
        <v>213</v>
      </c>
      <c r="E28" s="47" t="s">
        <v>199</v>
      </c>
      <c r="F28" s="75"/>
      <c r="G28" s="47" t="s">
        <v>199</v>
      </c>
      <c r="H28" s="47">
        <v>8</v>
      </c>
      <c r="I28" s="47">
        <v>8</v>
      </c>
      <c r="J28" s="38"/>
    </row>
    <row r="29" s="1" customFormat="1" ht="30" customHeight="1" spans="1:10">
      <c r="A29" s="59" t="s">
        <v>158</v>
      </c>
      <c r="B29" s="60"/>
      <c r="C29" s="60"/>
      <c r="D29" s="60"/>
      <c r="E29" s="60"/>
      <c r="F29" s="60"/>
      <c r="G29" s="61"/>
      <c r="H29" s="20">
        <v>100</v>
      </c>
      <c r="I29" s="85">
        <v>98</v>
      </c>
      <c r="J29" s="39" t="s">
        <v>1</v>
      </c>
    </row>
    <row r="30" s="1" customFormat="1" ht="30" customHeight="1" spans="1:10">
      <c r="A30" s="31" t="s">
        <v>159</v>
      </c>
      <c r="B30" s="31" t="s">
        <v>160</v>
      </c>
      <c r="C30" s="31"/>
      <c r="D30" s="31"/>
      <c r="E30" s="31"/>
      <c r="F30" s="31"/>
      <c r="G30" s="31"/>
      <c r="H30" s="31"/>
      <c r="I30" s="31"/>
      <c r="J30" s="31"/>
    </row>
    <row r="31" s="1" customFormat="1" ht="105" customHeight="1" spans="1:10">
      <c r="A31" s="32" t="s">
        <v>161</v>
      </c>
      <c r="B31" s="32"/>
      <c r="C31" s="32"/>
      <c r="D31" s="32"/>
      <c r="E31" s="32"/>
      <c r="F31" s="32"/>
      <c r="G31" s="32"/>
      <c r="H31" s="32"/>
      <c r="I31" s="32"/>
      <c r="J31" s="32"/>
    </row>
  </sheetData>
  <mergeCells count="33">
    <mergeCell ref="A1:J1"/>
    <mergeCell ref="A2:J2"/>
    <mergeCell ref="B3:J3"/>
    <mergeCell ref="B4:F4"/>
    <mergeCell ref="H4:J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F11"/>
    <mergeCell ref="G11:J11"/>
    <mergeCell ref="B12:F12"/>
    <mergeCell ref="G12:J12"/>
    <mergeCell ref="A13:J13"/>
    <mergeCell ref="A29:G29"/>
    <mergeCell ref="B30:J30"/>
    <mergeCell ref="A31:J31"/>
    <mergeCell ref="A5:A10"/>
    <mergeCell ref="A11:A12"/>
    <mergeCell ref="A17:A28"/>
    <mergeCell ref="B15:B24"/>
    <mergeCell ref="B25:B27"/>
    <mergeCell ref="C16:C19"/>
    <mergeCell ref="C20:C23"/>
    <mergeCell ref="J16:J17"/>
  </mergeCells>
  <pageMargins left="0.708333333333333" right="0.393055555555556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workbookViewId="0">
      <selection activeCell="B12" sqref="B12:F12"/>
    </sheetView>
  </sheetViews>
  <sheetFormatPr defaultColWidth="9" defaultRowHeight="14.25"/>
  <cols>
    <col min="6" max="6" width="9" hidden="1" customWidth="1"/>
    <col min="8" max="8" width="6.25" customWidth="1"/>
    <col min="9" max="9" width="7.25" customWidth="1"/>
    <col min="10" max="10" width="11.25" customWidth="1"/>
  </cols>
  <sheetData>
    <row r="1" s="1" customFormat="1" ht="37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2.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30" customHeight="1" spans="1:10">
      <c r="A3" s="4" t="s">
        <v>2</v>
      </c>
      <c r="B3" s="4" t="s">
        <v>214</v>
      </c>
      <c r="C3" s="4"/>
      <c r="D3" s="4"/>
      <c r="E3" s="4"/>
      <c r="F3" s="4"/>
      <c r="G3" s="4"/>
      <c r="H3" s="4"/>
      <c r="I3" s="4"/>
      <c r="J3" s="4"/>
    </row>
    <row r="4" s="1" customFormat="1" ht="30" customHeight="1" spans="1:10">
      <c r="A4" s="4" t="s">
        <v>4</v>
      </c>
      <c r="B4" s="4" t="s">
        <v>5</v>
      </c>
      <c r="C4" s="4"/>
      <c r="D4" s="4"/>
      <c r="E4" s="4"/>
      <c r="F4" s="4"/>
      <c r="G4" s="5" t="s">
        <v>6</v>
      </c>
      <c r="H4" s="5" t="s">
        <v>7</v>
      </c>
      <c r="I4" s="5"/>
      <c r="J4" s="5"/>
    </row>
    <row r="5" s="1" customFormat="1" ht="30" customHeight="1" spans="1:10">
      <c r="A5" s="4" t="s">
        <v>8</v>
      </c>
      <c r="B5" s="6" t="s">
        <v>1</v>
      </c>
      <c r="C5" s="6"/>
      <c r="D5" s="6" t="s">
        <v>9</v>
      </c>
      <c r="E5" s="6" t="s">
        <v>10</v>
      </c>
      <c r="F5" s="6"/>
      <c r="G5" s="6" t="s">
        <v>11</v>
      </c>
      <c r="H5" s="6" t="s">
        <v>12</v>
      </c>
      <c r="I5" s="6" t="s">
        <v>13</v>
      </c>
      <c r="J5" s="6" t="s">
        <v>14</v>
      </c>
    </row>
    <row r="6" s="1" customFormat="1" ht="30" customHeight="1" spans="1:10">
      <c r="A6" s="4"/>
      <c r="B6" s="7" t="s">
        <v>15</v>
      </c>
      <c r="C6" s="7"/>
      <c r="D6" s="6" t="s">
        <v>215</v>
      </c>
      <c r="E6" s="8">
        <v>6</v>
      </c>
      <c r="F6" s="8"/>
      <c r="G6" s="8">
        <v>6</v>
      </c>
      <c r="H6" s="5">
        <v>10</v>
      </c>
      <c r="I6" s="62">
        <f>G6/E6</f>
        <v>1</v>
      </c>
      <c r="J6" s="35">
        <f>I6*10</f>
        <v>10</v>
      </c>
    </row>
    <row r="7" s="1" customFormat="1" ht="30" customHeight="1" spans="1:10">
      <c r="A7" s="4"/>
      <c r="B7" s="7" t="s">
        <v>16</v>
      </c>
      <c r="C7" s="7"/>
      <c r="D7" s="8" t="s">
        <v>17</v>
      </c>
      <c r="E7" s="8"/>
      <c r="F7" s="8"/>
      <c r="G7" s="8"/>
      <c r="H7" s="6" t="s">
        <v>18</v>
      </c>
      <c r="I7" s="6" t="s">
        <v>1</v>
      </c>
      <c r="J7" s="6" t="s">
        <v>18</v>
      </c>
    </row>
    <row r="8" s="1" customFormat="1" ht="30" customHeight="1" spans="1:10">
      <c r="A8" s="4"/>
      <c r="B8" s="7" t="s">
        <v>19</v>
      </c>
      <c r="C8" s="7"/>
      <c r="D8" s="8"/>
      <c r="E8" s="8"/>
      <c r="F8" s="8"/>
      <c r="G8" s="8"/>
      <c r="H8" s="6" t="s">
        <v>18</v>
      </c>
      <c r="I8" s="6"/>
      <c r="J8" s="6" t="s">
        <v>18</v>
      </c>
    </row>
    <row r="9" s="1" customFormat="1" ht="30" customHeight="1" spans="1:10">
      <c r="A9" s="4"/>
      <c r="B9" s="7" t="s">
        <v>20</v>
      </c>
      <c r="C9" s="7"/>
      <c r="D9" s="8">
        <v>6</v>
      </c>
      <c r="E9" s="5">
        <v>6</v>
      </c>
      <c r="F9" s="5"/>
      <c r="G9" s="57">
        <v>6</v>
      </c>
      <c r="H9" s="6" t="s">
        <v>18</v>
      </c>
      <c r="I9" s="6"/>
      <c r="J9" s="6" t="s">
        <v>18</v>
      </c>
    </row>
    <row r="10" s="1" customFormat="1" ht="30" customHeight="1" spans="1:10">
      <c r="A10" s="4"/>
      <c r="B10" s="7" t="s">
        <v>21</v>
      </c>
      <c r="C10" s="7"/>
      <c r="D10" s="10"/>
      <c r="E10" s="11"/>
      <c r="F10" s="72"/>
      <c r="G10" s="12"/>
      <c r="H10" s="6" t="s">
        <v>18</v>
      </c>
      <c r="I10" s="6" t="s">
        <v>1</v>
      </c>
      <c r="J10" s="6" t="s">
        <v>18</v>
      </c>
    </row>
    <row r="11" s="1" customFormat="1" ht="30" customHeight="1" spans="1:10">
      <c r="A11" s="13" t="s">
        <v>22</v>
      </c>
      <c r="B11" s="13" t="s">
        <v>23</v>
      </c>
      <c r="C11" s="13"/>
      <c r="D11" s="13"/>
      <c r="E11" s="13"/>
      <c r="F11" s="13"/>
      <c r="G11" s="13" t="s">
        <v>24</v>
      </c>
      <c r="H11" s="13"/>
      <c r="I11" s="13"/>
      <c r="J11" s="13"/>
    </row>
    <row r="12" s="1" customFormat="1" ht="57" customHeight="1" spans="1:10">
      <c r="A12" s="13"/>
      <c r="B12" s="14" t="s">
        <v>216</v>
      </c>
      <c r="C12" s="14"/>
      <c r="D12" s="14"/>
      <c r="E12" s="14"/>
      <c r="F12" s="14"/>
      <c r="G12" s="15" t="s">
        <v>217</v>
      </c>
      <c r="H12" s="15"/>
      <c r="I12" s="15"/>
      <c r="J12" s="15"/>
    </row>
    <row r="13" s="1" customFormat="1" ht="25.5" customHeight="1" spans="1:10">
      <c r="A13" s="16" t="s">
        <v>27</v>
      </c>
      <c r="B13" s="17"/>
      <c r="C13" s="17"/>
      <c r="D13" s="17"/>
      <c r="E13" s="17"/>
      <c r="F13" s="17"/>
      <c r="G13" s="17"/>
      <c r="H13" s="17"/>
      <c r="I13" s="17"/>
      <c r="J13" s="36"/>
    </row>
    <row r="14" s="1" customFormat="1" ht="35" customHeight="1" spans="1:10">
      <c r="A14" s="18" t="s">
        <v>28</v>
      </c>
      <c r="B14" s="13" t="s">
        <v>29</v>
      </c>
      <c r="C14" s="13" t="s">
        <v>30</v>
      </c>
      <c r="D14" s="13" t="s">
        <v>31</v>
      </c>
      <c r="E14" s="13" t="s">
        <v>32</v>
      </c>
      <c r="F14" s="13" t="s">
        <v>193</v>
      </c>
      <c r="G14" s="6" t="s">
        <v>33</v>
      </c>
      <c r="H14" s="13" t="s">
        <v>12</v>
      </c>
      <c r="I14" s="6" t="s">
        <v>14</v>
      </c>
      <c r="J14" s="13" t="s">
        <v>34</v>
      </c>
    </row>
    <row r="15" s="1" customFormat="1" ht="35" customHeight="1" spans="1:10">
      <c r="A15" s="63" t="s">
        <v>28</v>
      </c>
      <c r="B15" s="25" t="s">
        <v>35</v>
      </c>
      <c r="C15" s="73" t="s">
        <v>36</v>
      </c>
      <c r="D15" s="46" t="s">
        <v>218</v>
      </c>
      <c r="E15" s="47" t="s">
        <v>219</v>
      </c>
      <c r="F15" s="75"/>
      <c r="G15" s="47" t="s">
        <v>220</v>
      </c>
      <c r="H15" s="76">
        <v>3</v>
      </c>
      <c r="I15" s="76">
        <v>3</v>
      </c>
      <c r="J15" s="38"/>
    </row>
    <row r="16" s="1" customFormat="1" ht="35" customHeight="1" spans="1:10">
      <c r="A16" s="64"/>
      <c r="B16" s="45"/>
      <c r="C16" s="73"/>
      <c r="D16" s="46" t="s">
        <v>221</v>
      </c>
      <c r="E16" s="47" t="s">
        <v>222</v>
      </c>
      <c r="F16" s="75"/>
      <c r="G16" s="47" t="s">
        <v>223</v>
      </c>
      <c r="H16" s="47">
        <v>2</v>
      </c>
      <c r="I16" s="47">
        <v>2</v>
      </c>
      <c r="J16" s="19"/>
    </row>
    <row r="17" s="1" customFormat="1" ht="35" customHeight="1" spans="1:10">
      <c r="A17" s="64"/>
      <c r="B17" s="45"/>
      <c r="C17" s="73"/>
      <c r="D17" s="46" t="s">
        <v>224</v>
      </c>
      <c r="E17" s="47" t="s">
        <v>225</v>
      </c>
      <c r="F17" s="75"/>
      <c r="G17" s="47" t="s">
        <v>226</v>
      </c>
      <c r="H17" s="47">
        <v>3</v>
      </c>
      <c r="I17" s="47">
        <v>3</v>
      </c>
      <c r="J17" s="19"/>
    </row>
    <row r="18" s="1" customFormat="1" ht="35" customHeight="1" spans="1:10">
      <c r="A18" s="64"/>
      <c r="B18" s="45"/>
      <c r="C18" s="73"/>
      <c r="D18" s="46" t="s">
        <v>227</v>
      </c>
      <c r="E18" s="47" t="s">
        <v>228</v>
      </c>
      <c r="F18" s="75"/>
      <c r="G18" s="47" t="s">
        <v>229</v>
      </c>
      <c r="H18" s="47">
        <v>2</v>
      </c>
      <c r="I18" s="47">
        <v>2</v>
      </c>
      <c r="J18" s="19"/>
    </row>
    <row r="19" s="1" customFormat="1" ht="35" customHeight="1" spans="1:10">
      <c r="A19" s="64"/>
      <c r="B19" s="45"/>
      <c r="C19" s="73"/>
      <c r="D19" s="46" t="s">
        <v>230</v>
      </c>
      <c r="E19" s="47" t="s">
        <v>231</v>
      </c>
      <c r="F19" s="75"/>
      <c r="G19" s="47" t="s">
        <v>232</v>
      </c>
      <c r="H19" s="47">
        <v>3</v>
      </c>
      <c r="I19" s="47">
        <v>3</v>
      </c>
      <c r="J19" s="19"/>
    </row>
    <row r="20" s="1" customFormat="1" ht="35" customHeight="1" spans="1:10">
      <c r="A20" s="64"/>
      <c r="B20" s="45"/>
      <c r="C20" s="73"/>
      <c r="D20" s="46" t="s">
        <v>230</v>
      </c>
      <c r="E20" s="47" t="s">
        <v>231</v>
      </c>
      <c r="F20" s="75"/>
      <c r="G20" s="47" t="s">
        <v>232</v>
      </c>
      <c r="H20" s="47">
        <v>4</v>
      </c>
      <c r="I20" s="47">
        <v>4</v>
      </c>
      <c r="J20" s="19"/>
    </row>
    <row r="21" s="1" customFormat="1" ht="35" customHeight="1" spans="1:10">
      <c r="A21" s="64"/>
      <c r="B21" s="45"/>
      <c r="C21" s="73"/>
      <c r="D21" s="46" t="s">
        <v>233</v>
      </c>
      <c r="E21" s="47" t="s">
        <v>234</v>
      </c>
      <c r="F21" s="75"/>
      <c r="G21" s="47" t="s">
        <v>235</v>
      </c>
      <c r="H21" s="47">
        <v>4</v>
      </c>
      <c r="I21" s="47">
        <v>4</v>
      </c>
      <c r="J21" s="19"/>
    </row>
    <row r="22" s="1" customFormat="1" ht="35" customHeight="1" spans="1:10">
      <c r="A22" s="64"/>
      <c r="B22" s="45"/>
      <c r="C22" s="73"/>
      <c r="D22" s="81" t="s">
        <v>236</v>
      </c>
      <c r="E22" s="47" t="s">
        <v>237</v>
      </c>
      <c r="F22" s="75"/>
      <c r="G22" s="47" t="s">
        <v>238</v>
      </c>
      <c r="H22" s="47">
        <v>2</v>
      </c>
      <c r="I22" s="47">
        <v>2</v>
      </c>
      <c r="J22" s="38"/>
    </row>
    <row r="23" s="1" customFormat="1" ht="35" customHeight="1" spans="1:10">
      <c r="A23" s="64"/>
      <c r="B23" s="45"/>
      <c r="C23" s="80" t="s">
        <v>67</v>
      </c>
      <c r="D23" s="81" t="s">
        <v>239</v>
      </c>
      <c r="E23" s="47" t="s">
        <v>240</v>
      </c>
      <c r="F23" s="75"/>
      <c r="G23" s="47" t="s">
        <v>240</v>
      </c>
      <c r="H23" s="76">
        <v>8</v>
      </c>
      <c r="I23" s="76">
        <v>8</v>
      </c>
      <c r="J23" s="38"/>
    </row>
    <row r="24" s="1" customFormat="1" ht="35" customHeight="1" spans="1:10">
      <c r="A24" s="64"/>
      <c r="B24" s="45"/>
      <c r="C24" s="80" t="s">
        <v>82</v>
      </c>
      <c r="D24" s="81" t="s">
        <v>241</v>
      </c>
      <c r="E24" s="47" t="s">
        <v>242</v>
      </c>
      <c r="F24" s="75"/>
      <c r="G24" s="47" t="s">
        <v>242</v>
      </c>
      <c r="H24" s="47">
        <v>2</v>
      </c>
      <c r="I24" s="47">
        <v>2</v>
      </c>
      <c r="J24" s="38"/>
    </row>
    <row r="25" s="1" customFormat="1" ht="35" customHeight="1" spans="1:10">
      <c r="A25" s="64"/>
      <c r="B25" s="45"/>
      <c r="C25" s="80" t="s">
        <v>92</v>
      </c>
      <c r="D25" s="80" t="s">
        <v>243</v>
      </c>
      <c r="E25" s="80" t="s">
        <v>244</v>
      </c>
      <c r="F25" s="47"/>
      <c r="G25" s="80" t="s">
        <v>245</v>
      </c>
      <c r="H25" s="80">
        <v>2</v>
      </c>
      <c r="I25" s="80">
        <v>2</v>
      </c>
      <c r="J25" s="38"/>
    </row>
    <row r="26" s="1" customFormat="1" ht="35" customHeight="1" spans="1:10">
      <c r="A26" s="64"/>
      <c r="B26" s="45"/>
      <c r="C26" s="73"/>
      <c r="D26" s="80" t="s">
        <v>221</v>
      </c>
      <c r="E26" s="80" t="s">
        <v>246</v>
      </c>
      <c r="F26" s="47"/>
      <c r="G26" s="80" t="s">
        <v>247</v>
      </c>
      <c r="H26" s="80">
        <v>2</v>
      </c>
      <c r="I26" s="80">
        <v>2</v>
      </c>
      <c r="J26" s="38"/>
    </row>
    <row r="27" s="1" customFormat="1" ht="35" customHeight="1" spans="1:10">
      <c r="A27" s="64"/>
      <c r="B27" s="45"/>
      <c r="C27" s="73"/>
      <c r="D27" s="80" t="s">
        <v>224</v>
      </c>
      <c r="E27" s="80" t="s">
        <v>248</v>
      </c>
      <c r="F27" s="47"/>
      <c r="G27" s="80" t="s">
        <v>249</v>
      </c>
      <c r="H27" s="80">
        <v>2</v>
      </c>
      <c r="I27" s="80">
        <v>2</v>
      </c>
      <c r="J27" s="38"/>
    </row>
    <row r="28" s="1" customFormat="1" ht="35" customHeight="1" spans="1:10">
      <c r="A28" s="64"/>
      <c r="B28" s="45"/>
      <c r="C28" s="73"/>
      <c r="D28" s="80" t="s">
        <v>250</v>
      </c>
      <c r="E28" s="80" t="s">
        <v>251</v>
      </c>
      <c r="F28" s="47"/>
      <c r="G28" s="80" t="s">
        <v>252</v>
      </c>
      <c r="H28" s="80">
        <v>2</v>
      </c>
      <c r="I28" s="80">
        <v>2</v>
      </c>
      <c r="J28" s="38"/>
    </row>
    <row r="29" s="1" customFormat="1" ht="35" customHeight="1" spans="1:10">
      <c r="A29" s="64"/>
      <c r="B29" s="45"/>
      <c r="C29" s="73"/>
      <c r="D29" s="80" t="s">
        <v>230</v>
      </c>
      <c r="E29" s="80" t="s">
        <v>248</v>
      </c>
      <c r="F29" s="47"/>
      <c r="G29" s="80">
        <v>85</v>
      </c>
      <c r="H29" s="80">
        <v>3</v>
      </c>
      <c r="I29" s="80">
        <v>3</v>
      </c>
      <c r="J29" s="38"/>
    </row>
    <row r="30" s="1" customFormat="1" ht="66" customHeight="1" spans="1:10">
      <c r="A30" s="64"/>
      <c r="B30" s="45"/>
      <c r="C30" s="73"/>
      <c r="D30" s="80" t="s">
        <v>233</v>
      </c>
      <c r="E30" s="80" t="s">
        <v>253</v>
      </c>
      <c r="F30" s="47"/>
      <c r="G30" s="80" t="s">
        <v>254</v>
      </c>
      <c r="H30" s="80">
        <v>4</v>
      </c>
      <c r="I30" s="80">
        <v>2</v>
      </c>
      <c r="J30" s="38" t="s">
        <v>255</v>
      </c>
    </row>
    <row r="31" s="1" customFormat="1" ht="35" customHeight="1" spans="1:10">
      <c r="A31" s="64"/>
      <c r="B31" s="26"/>
      <c r="C31" s="73"/>
      <c r="D31" s="80" t="s">
        <v>236</v>
      </c>
      <c r="E31" s="80" t="s">
        <v>256</v>
      </c>
      <c r="F31" s="47"/>
      <c r="G31" s="80" t="s">
        <v>257</v>
      </c>
      <c r="H31" s="80">
        <v>2</v>
      </c>
      <c r="I31" s="80">
        <v>2</v>
      </c>
      <c r="J31" s="38"/>
    </row>
    <row r="32" s="1" customFormat="1" ht="35" customHeight="1" spans="1:10">
      <c r="A32" s="64"/>
      <c r="B32" s="25" t="s">
        <v>121</v>
      </c>
      <c r="C32" s="47" t="s">
        <v>122</v>
      </c>
      <c r="D32" s="90" t="s">
        <v>258</v>
      </c>
      <c r="E32" s="80" t="s">
        <v>136</v>
      </c>
      <c r="F32" s="91"/>
      <c r="G32" s="80" t="s">
        <v>136</v>
      </c>
      <c r="H32" s="80">
        <v>5</v>
      </c>
      <c r="I32" s="80">
        <v>5</v>
      </c>
      <c r="J32" s="38"/>
    </row>
    <row r="33" s="1" customFormat="1" ht="35" customHeight="1" spans="1:10">
      <c r="A33" s="64"/>
      <c r="B33" s="45"/>
      <c r="C33" s="47" t="s">
        <v>126</v>
      </c>
      <c r="D33" s="46" t="s">
        <v>259</v>
      </c>
      <c r="E33" s="47" t="s">
        <v>124</v>
      </c>
      <c r="F33" s="75"/>
      <c r="G33" s="47" t="s">
        <v>124</v>
      </c>
      <c r="H33" s="47">
        <v>5</v>
      </c>
      <c r="I33" s="47">
        <v>5</v>
      </c>
      <c r="J33" s="38"/>
    </row>
    <row r="34" s="1" customFormat="1" ht="35" customHeight="1" spans="1:10">
      <c r="A34" s="64"/>
      <c r="B34" s="45"/>
      <c r="C34" s="47" t="s">
        <v>132</v>
      </c>
      <c r="D34" s="46" t="s">
        <v>260</v>
      </c>
      <c r="E34" s="47" t="s">
        <v>261</v>
      </c>
      <c r="F34" s="75"/>
      <c r="G34" s="47" t="s">
        <v>261</v>
      </c>
      <c r="H34" s="47">
        <v>10</v>
      </c>
      <c r="I34" s="47">
        <v>10</v>
      </c>
      <c r="J34" s="38"/>
    </row>
    <row r="35" s="1" customFormat="1" ht="74" customHeight="1" spans="1:10">
      <c r="A35" s="64"/>
      <c r="B35" s="26"/>
      <c r="C35" s="80" t="s">
        <v>140</v>
      </c>
      <c r="D35" s="46" t="s">
        <v>262</v>
      </c>
      <c r="E35" s="47" t="s">
        <v>128</v>
      </c>
      <c r="F35" s="75"/>
      <c r="G35" s="47" t="s">
        <v>128</v>
      </c>
      <c r="H35" s="47">
        <v>10</v>
      </c>
      <c r="I35" s="47">
        <v>9</v>
      </c>
      <c r="J35" s="38" t="s">
        <v>263</v>
      </c>
    </row>
    <row r="36" s="1" customFormat="1" ht="35" customHeight="1" spans="1:10">
      <c r="A36" s="92"/>
      <c r="B36" s="25" t="s">
        <v>149</v>
      </c>
      <c r="C36" s="80" t="s">
        <v>150</v>
      </c>
      <c r="D36" s="46" t="s">
        <v>151</v>
      </c>
      <c r="E36" s="47" t="s">
        <v>264</v>
      </c>
      <c r="F36" s="75"/>
      <c r="G36" s="47" t="s">
        <v>264</v>
      </c>
      <c r="H36" s="47">
        <v>10</v>
      </c>
      <c r="I36" s="47">
        <v>9</v>
      </c>
      <c r="J36" s="38" t="s">
        <v>265</v>
      </c>
    </row>
    <row r="37" s="1" customFormat="1" ht="30" customHeight="1" spans="1:10">
      <c r="A37" s="6" t="s">
        <v>158</v>
      </c>
      <c r="B37" s="26"/>
      <c r="C37" s="13" t="s">
        <v>1</v>
      </c>
      <c r="D37" s="22" t="s">
        <v>1</v>
      </c>
      <c r="E37" s="22" t="s">
        <v>1</v>
      </c>
      <c r="F37" s="13" t="s">
        <v>1</v>
      </c>
      <c r="G37" s="55" t="s">
        <v>1</v>
      </c>
      <c r="H37" s="20">
        <v>100</v>
      </c>
      <c r="I37" s="85">
        <v>96</v>
      </c>
      <c r="J37" s="39" t="s">
        <v>1</v>
      </c>
    </row>
    <row r="38" s="1" customFormat="1" ht="30" customHeight="1" spans="1:10">
      <c r="A38" s="31" t="s">
        <v>159</v>
      </c>
      <c r="B38" s="31" t="s">
        <v>160</v>
      </c>
      <c r="C38" s="31"/>
      <c r="D38" s="31"/>
      <c r="E38" s="31"/>
      <c r="F38" s="31"/>
      <c r="G38" s="31"/>
      <c r="H38" s="31"/>
      <c r="I38" s="31"/>
      <c r="J38" s="31"/>
    </row>
    <row r="39" s="1" customFormat="1" ht="105" customHeight="1" spans="1:10">
      <c r="A39" s="32" t="s">
        <v>161</v>
      </c>
      <c r="B39" s="32"/>
      <c r="C39" s="32"/>
      <c r="D39" s="32"/>
      <c r="E39" s="32"/>
      <c r="F39" s="32"/>
      <c r="G39" s="32"/>
      <c r="H39" s="32"/>
      <c r="I39" s="32"/>
      <c r="J39" s="32"/>
    </row>
  </sheetData>
  <mergeCells count="32">
    <mergeCell ref="A1:J1"/>
    <mergeCell ref="A2:J2"/>
    <mergeCell ref="B3:J3"/>
    <mergeCell ref="B4:F4"/>
    <mergeCell ref="H4:J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F11"/>
    <mergeCell ref="G11:J11"/>
    <mergeCell ref="B12:F12"/>
    <mergeCell ref="G12:J12"/>
    <mergeCell ref="A13:J13"/>
    <mergeCell ref="B38:J38"/>
    <mergeCell ref="A39:J39"/>
    <mergeCell ref="A5:A10"/>
    <mergeCell ref="A11:A12"/>
    <mergeCell ref="A15:A36"/>
    <mergeCell ref="B15:B31"/>
    <mergeCell ref="B32:B35"/>
    <mergeCell ref="B36:B37"/>
    <mergeCell ref="C15:C22"/>
    <mergeCell ref="C25:C31"/>
  </mergeCells>
  <pageMargins left="0.75" right="0.75" top="0.66875" bottom="0.708333333333333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workbookViewId="0">
      <selection activeCell="B12" sqref="B12:F12"/>
    </sheetView>
  </sheetViews>
  <sheetFormatPr defaultColWidth="9" defaultRowHeight="14.25"/>
  <cols>
    <col min="6" max="6" width="9" hidden="1" customWidth="1"/>
    <col min="8" max="8" width="6.25" customWidth="1"/>
    <col min="9" max="9" width="7.25" customWidth="1"/>
    <col min="10" max="10" width="11.25" customWidth="1"/>
  </cols>
  <sheetData>
    <row r="1" s="1" customFormat="1" ht="37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2.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30" customHeight="1" spans="1:10">
      <c r="A3" s="4" t="s">
        <v>2</v>
      </c>
      <c r="B3" s="4" t="s">
        <v>266</v>
      </c>
      <c r="C3" s="4"/>
      <c r="D3" s="4"/>
      <c r="E3" s="4"/>
      <c r="F3" s="4"/>
      <c r="G3" s="4"/>
      <c r="H3" s="4"/>
      <c r="I3" s="4"/>
      <c r="J3" s="4"/>
    </row>
    <row r="4" s="1" customFormat="1" ht="30" customHeight="1" spans="1:10">
      <c r="A4" s="4" t="s">
        <v>4</v>
      </c>
      <c r="B4" s="4" t="s">
        <v>5</v>
      </c>
      <c r="C4" s="4"/>
      <c r="D4" s="4"/>
      <c r="E4" s="4"/>
      <c r="F4" s="4"/>
      <c r="G4" s="5" t="s">
        <v>6</v>
      </c>
      <c r="H4" s="5" t="s">
        <v>7</v>
      </c>
      <c r="I4" s="5"/>
      <c r="J4" s="5"/>
    </row>
    <row r="5" s="1" customFormat="1" ht="30" customHeight="1" spans="1:10">
      <c r="A5" s="4" t="s">
        <v>8</v>
      </c>
      <c r="B5" s="6" t="s">
        <v>1</v>
      </c>
      <c r="C5" s="6"/>
      <c r="D5" s="6" t="s">
        <v>9</v>
      </c>
      <c r="E5" s="6" t="s">
        <v>10</v>
      </c>
      <c r="F5" s="6"/>
      <c r="G5" s="6" t="s">
        <v>11</v>
      </c>
      <c r="H5" s="6" t="s">
        <v>12</v>
      </c>
      <c r="I5" s="6" t="s">
        <v>13</v>
      </c>
      <c r="J5" s="6" t="s">
        <v>14</v>
      </c>
    </row>
    <row r="6" s="1" customFormat="1" ht="30" customHeight="1" spans="1:10">
      <c r="A6" s="4"/>
      <c r="B6" s="7" t="s">
        <v>15</v>
      </c>
      <c r="C6" s="7"/>
      <c r="D6" s="6" t="s">
        <v>267</v>
      </c>
      <c r="E6" s="8">
        <v>124.62</v>
      </c>
      <c r="F6" s="8"/>
      <c r="G6" s="8">
        <v>124.62</v>
      </c>
      <c r="H6" s="5">
        <v>10</v>
      </c>
      <c r="I6" s="62">
        <f>G6/E6</f>
        <v>1</v>
      </c>
      <c r="J6" s="35">
        <f>I6*10</f>
        <v>10</v>
      </c>
    </row>
    <row r="7" s="1" customFormat="1" ht="30" customHeight="1" spans="1:10">
      <c r="A7" s="4"/>
      <c r="B7" s="7" t="s">
        <v>16</v>
      </c>
      <c r="C7" s="7"/>
      <c r="D7" s="8" t="s">
        <v>17</v>
      </c>
      <c r="E7" s="8"/>
      <c r="F7" s="8"/>
      <c r="G7" s="8"/>
      <c r="H7" s="6" t="s">
        <v>18</v>
      </c>
      <c r="I7" s="6" t="s">
        <v>1</v>
      </c>
      <c r="J7" s="6" t="s">
        <v>18</v>
      </c>
    </row>
    <row r="8" s="1" customFormat="1" ht="30" customHeight="1" spans="1:10">
      <c r="A8" s="4"/>
      <c r="B8" s="7" t="s">
        <v>19</v>
      </c>
      <c r="C8" s="7"/>
      <c r="D8" s="8"/>
      <c r="E8" s="8"/>
      <c r="F8" s="8"/>
      <c r="G8" s="8"/>
      <c r="H8" s="6" t="s">
        <v>18</v>
      </c>
      <c r="I8" s="6"/>
      <c r="J8" s="6" t="s">
        <v>18</v>
      </c>
    </row>
    <row r="9" s="1" customFormat="1" ht="30" customHeight="1" spans="1:10">
      <c r="A9" s="4"/>
      <c r="B9" s="7" t="s">
        <v>20</v>
      </c>
      <c r="C9" s="7"/>
      <c r="D9" s="8">
        <v>124.62</v>
      </c>
      <c r="E9" s="5">
        <v>124.62</v>
      </c>
      <c r="F9" s="5"/>
      <c r="G9" s="57">
        <v>124.62</v>
      </c>
      <c r="H9" s="6" t="s">
        <v>18</v>
      </c>
      <c r="I9" s="6"/>
      <c r="J9" s="6" t="s">
        <v>18</v>
      </c>
    </row>
    <row r="10" s="1" customFormat="1" ht="30" customHeight="1" spans="1:10">
      <c r="A10" s="4"/>
      <c r="B10" s="7" t="s">
        <v>21</v>
      </c>
      <c r="C10" s="7"/>
      <c r="D10" s="10"/>
      <c r="E10" s="11"/>
      <c r="F10" s="72"/>
      <c r="G10" s="12"/>
      <c r="H10" s="6" t="s">
        <v>18</v>
      </c>
      <c r="I10" s="6" t="s">
        <v>1</v>
      </c>
      <c r="J10" s="6" t="s">
        <v>18</v>
      </c>
    </row>
    <row r="11" s="1" customFormat="1" ht="30" customHeight="1" spans="1:10">
      <c r="A11" s="13" t="s">
        <v>22</v>
      </c>
      <c r="B11" s="13" t="s">
        <v>23</v>
      </c>
      <c r="C11" s="13"/>
      <c r="D11" s="13"/>
      <c r="E11" s="13"/>
      <c r="F11" s="13"/>
      <c r="G11" s="13" t="s">
        <v>24</v>
      </c>
      <c r="H11" s="13"/>
      <c r="I11" s="13"/>
      <c r="J11" s="13"/>
    </row>
    <row r="12" s="1" customFormat="1" ht="57" customHeight="1" spans="1:10">
      <c r="A12" s="13"/>
      <c r="B12" s="14" t="s">
        <v>268</v>
      </c>
      <c r="C12" s="14"/>
      <c r="D12" s="14"/>
      <c r="E12" s="14"/>
      <c r="F12" s="14"/>
      <c r="G12" s="15" t="s">
        <v>269</v>
      </c>
      <c r="H12" s="15"/>
      <c r="I12" s="15"/>
      <c r="J12" s="15"/>
    </row>
    <row r="13" s="1" customFormat="1" ht="25.5" customHeight="1" spans="1:10">
      <c r="A13" s="16" t="s">
        <v>27</v>
      </c>
      <c r="B13" s="17"/>
      <c r="C13" s="17"/>
      <c r="D13" s="17"/>
      <c r="E13" s="17"/>
      <c r="F13" s="17"/>
      <c r="G13" s="17"/>
      <c r="H13" s="17"/>
      <c r="I13" s="17"/>
      <c r="J13" s="36"/>
    </row>
    <row r="14" s="1" customFormat="1" ht="35" customHeight="1" spans="1:10">
      <c r="A14" s="18" t="s">
        <v>28</v>
      </c>
      <c r="B14" s="13" t="s">
        <v>29</v>
      </c>
      <c r="C14" s="13" t="s">
        <v>30</v>
      </c>
      <c r="D14" s="13" t="s">
        <v>31</v>
      </c>
      <c r="E14" s="13" t="s">
        <v>32</v>
      </c>
      <c r="F14" s="13" t="s">
        <v>193</v>
      </c>
      <c r="G14" s="6" t="s">
        <v>33</v>
      </c>
      <c r="H14" s="13" t="s">
        <v>12</v>
      </c>
      <c r="I14" s="6" t="s">
        <v>14</v>
      </c>
      <c r="J14" s="13" t="s">
        <v>34</v>
      </c>
    </row>
    <row r="15" s="1" customFormat="1" ht="35" customHeight="1" spans="1:10">
      <c r="A15" s="6" t="s">
        <v>28</v>
      </c>
      <c r="B15" s="25" t="s">
        <v>35</v>
      </c>
      <c r="C15" s="73" t="s">
        <v>36</v>
      </c>
      <c r="D15" s="46" t="s">
        <v>270</v>
      </c>
      <c r="E15" s="47" t="s">
        <v>271</v>
      </c>
      <c r="F15" s="75"/>
      <c r="G15" s="47" t="s">
        <v>272</v>
      </c>
      <c r="H15" s="76">
        <v>10</v>
      </c>
      <c r="I15" s="76">
        <v>10</v>
      </c>
      <c r="J15" s="38"/>
    </row>
    <row r="16" s="1" customFormat="1" ht="35" customHeight="1" spans="1:10">
      <c r="A16" s="6" t="s">
        <v>28</v>
      </c>
      <c r="B16" s="45"/>
      <c r="C16" s="73"/>
      <c r="D16" s="46" t="s">
        <v>273</v>
      </c>
      <c r="E16" s="47" t="s">
        <v>274</v>
      </c>
      <c r="F16" s="75"/>
      <c r="G16" s="47" t="s">
        <v>274</v>
      </c>
      <c r="H16" s="47">
        <v>10</v>
      </c>
      <c r="I16" s="47">
        <v>10</v>
      </c>
      <c r="J16" s="19"/>
    </row>
    <row r="17" s="1" customFormat="1" ht="35" customHeight="1" spans="1:10">
      <c r="A17" s="6" t="s">
        <v>28</v>
      </c>
      <c r="B17" s="45"/>
      <c r="C17" s="86"/>
      <c r="D17" s="46" t="s">
        <v>275</v>
      </c>
      <c r="E17" s="47" t="s">
        <v>276</v>
      </c>
      <c r="F17" s="75"/>
      <c r="G17" s="47" t="s">
        <v>276</v>
      </c>
      <c r="H17" s="47">
        <v>5</v>
      </c>
      <c r="I17" s="47">
        <v>5</v>
      </c>
      <c r="J17" s="19"/>
    </row>
    <row r="18" s="1" customFormat="1" ht="35" customHeight="1" spans="1:10">
      <c r="A18" s="6" t="s">
        <v>28</v>
      </c>
      <c r="B18" s="45"/>
      <c r="C18" s="80" t="s">
        <v>67</v>
      </c>
      <c r="D18" s="46" t="s">
        <v>277</v>
      </c>
      <c r="E18" s="47" t="s">
        <v>199</v>
      </c>
      <c r="F18" s="75"/>
      <c r="G18" s="47" t="s">
        <v>199</v>
      </c>
      <c r="H18" s="47">
        <v>5</v>
      </c>
      <c r="I18" s="47">
        <v>5</v>
      </c>
      <c r="J18" s="19"/>
    </row>
    <row r="19" s="1" customFormat="1" ht="44" customHeight="1" spans="1:10">
      <c r="A19" s="6" t="s">
        <v>28</v>
      </c>
      <c r="B19" s="45"/>
      <c r="C19" s="73"/>
      <c r="D19" s="46" t="s">
        <v>278</v>
      </c>
      <c r="E19" s="47" t="s">
        <v>279</v>
      </c>
      <c r="F19" s="47" t="s">
        <v>199</v>
      </c>
      <c r="G19" s="47" t="s">
        <v>279</v>
      </c>
      <c r="H19" s="47">
        <v>10</v>
      </c>
      <c r="I19" s="47">
        <v>8</v>
      </c>
      <c r="J19" s="19" t="s">
        <v>280</v>
      </c>
    </row>
    <row r="20" s="1" customFormat="1" ht="35" customHeight="1" spans="1:10">
      <c r="A20" s="6" t="s">
        <v>28</v>
      </c>
      <c r="B20" s="45"/>
      <c r="C20" s="80" t="s">
        <v>82</v>
      </c>
      <c r="D20" s="81" t="s">
        <v>281</v>
      </c>
      <c r="E20" s="47" t="s">
        <v>84</v>
      </c>
      <c r="F20" s="75"/>
      <c r="G20" s="47" t="s">
        <v>84</v>
      </c>
      <c r="H20" s="47">
        <v>5</v>
      </c>
      <c r="I20" s="47">
        <v>5</v>
      </c>
      <c r="J20" s="38"/>
    </row>
    <row r="21" s="1" customFormat="1" ht="35" customHeight="1" spans="1:10">
      <c r="A21" s="6" t="s">
        <v>28</v>
      </c>
      <c r="B21" s="26"/>
      <c r="C21" s="80" t="s">
        <v>92</v>
      </c>
      <c r="D21" s="80" t="s">
        <v>282</v>
      </c>
      <c r="E21" s="80" t="s">
        <v>283</v>
      </c>
      <c r="F21" s="47"/>
      <c r="G21" s="80" t="s">
        <v>283</v>
      </c>
      <c r="H21" s="80">
        <v>5</v>
      </c>
      <c r="I21" s="80">
        <v>5</v>
      </c>
      <c r="J21" s="38"/>
    </row>
    <row r="22" s="1" customFormat="1" ht="35" customHeight="1" spans="1:10">
      <c r="A22" s="6" t="s">
        <v>28</v>
      </c>
      <c r="B22" s="13" t="s">
        <v>121</v>
      </c>
      <c r="C22" s="47" t="s">
        <v>126</v>
      </c>
      <c r="D22" s="84" t="s">
        <v>284</v>
      </c>
      <c r="E22" s="47" t="s">
        <v>124</v>
      </c>
      <c r="F22" s="84"/>
      <c r="G22" s="47" t="s">
        <v>124</v>
      </c>
      <c r="H22" s="47">
        <v>10</v>
      </c>
      <c r="I22" s="47">
        <v>10</v>
      </c>
      <c r="J22" s="38"/>
    </row>
    <row r="23" s="1" customFormat="1" ht="35" customHeight="1" spans="1:10">
      <c r="A23" s="6" t="s">
        <v>28</v>
      </c>
      <c r="B23" s="13"/>
      <c r="C23" s="47" t="s">
        <v>132</v>
      </c>
      <c r="D23" s="84" t="s">
        <v>285</v>
      </c>
      <c r="E23" s="47" t="s">
        <v>124</v>
      </c>
      <c r="F23" s="84"/>
      <c r="G23" s="47" t="s">
        <v>124</v>
      </c>
      <c r="H23" s="47">
        <v>10</v>
      </c>
      <c r="I23" s="47">
        <v>10</v>
      </c>
      <c r="J23" s="38"/>
    </row>
    <row r="24" s="1" customFormat="1" ht="42" customHeight="1" spans="1:10">
      <c r="A24" s="6" t="s">
        <v>28</v>
      </c>
      <c r="B24" s="13"/>
      <c r="C24" s="47"/>
      <c r="D24" s="84" t="s">
        <v>286</v>
      </c>
      <c r="E24" s="47" t="s">
        <v>128</v>
      </c>
      <c r="F24" s="84"/>
      <c r="G24" s="47" t="s">
        <v>128</v>
      </c>
      <c r="H24" s="47">
        <v>10</v>
      </c>
      <c r="I24" s="47">
        <v>10</v>
      </c>
      <c r="J24" s="38"/>
    </row>
    <row r="25" s="1" customFormat="1" ht="42" customHeight="1" spans="1:10">
      <c r="A25" s="6" t="s">
        <v>28</v>
      </c>
      <c r="B25" s="13" t="s">
        <v>149</v>
      </c>
      <c r="C25" s="47" t="s">
        <v>150</v>
      </c>
      <c r="D25" s="84" t="s">
        <v>287</v>
      </c>
      <c r="E25" s="47" t="s">
        <v>199</v>
      </c>
      <c r="F25" s="84"/>
      <c r="G25" s="47" t="s">
        <v>199</v>
      </c>
      <c r="H25" s="47">
        <v>5</v>
      </c>
      <c r="I25" s="47">
        <v>4</v>
      </c>
      <c r="J25" s="38" t="s">
        <v>288</v>
      </c>
    </row>
    <row r="26" s="1" customFormat="1" ht="49" customHeight="1" spans="1:10">
      <c r="A26" s="6" t="s">
        <v>28</v>
      </c>
      <c r="B26" s="13"/>
      <c r="C26" s="47"/>
      <c r="D26" s="84" t="s">
        <v>187</v>
      </c>
      <c r="E26" s="47" t="s">
        <v>199</v>
      </c>
      <c r="F26" s="84"/>
      <c r="G26" s="47" t="s">
        <v>199</v>
      </c>
      <c r="H26" s="47">
        <v>5</v>
      </c>
      <c r="I26" s="47">
        <v>4</v>
      </c>
      <c r="J26" s="38" t="s">
        <v>289</v>
      </c>
    </row>
    <row r="27" s="1" customFormat="1" ht="30" customHeight="1" spans="1:10">
      <c r="A27" s="27" t="s">
        <v>158</v>
      </c>
      <c r="B27" s="28"/>
      <c r="C27" s="28"/>
      <c r="D27" s="28"/>
      <c r="E27" s="28"/>
      <c r="F27" s="28"/>
      <c r="G27" s="29"/>
      <c r="H27" s="87">
        <v>100</v>
      </c>
      <c r="I27" s="88">
        <v>96</v>
      </c>
      <c r="J27" s="89" t="s">
        <v>1</v>
      </c>
    </row>
    <row r="28" s="1" customFormat="1" ht="30" customHeight="1" spans="1:10">
      <c r="A28" s="31" t="s">
        <v>159</v>
      </c>
      <c r="B28" s="31" t="s">
        <v>160</v>
      </c>
      <c r="C28" s="31"/>
      <c r="D28" s="31"/>
      <c r="E28" s="31"/>
      <c r="F28" s="31"/>
      <c r="G28" s="31"/>
      <c r="H28" s="31"/>
      <c r="I28" s="31"/>
      <c r="J28" s="31"/>
    </row>
    <row r="29" s="1" customFormat="1" ht="105" customHeight="1" spans="1:10">
      <c r="A29" s="32" t="s">
        <v>161</v>
      </c>
      <c r="B29" s="32"/>
      <c r="C29" s="32"/>
      <c r="D29" s="32"/>
      <c r="E29" s="32"/>
      <c r="F29" s="32"/>
      <c r="G29" s="32"/>
      <c r="H29" s="32"/>
      <c r="I29" s="32"/>
      <c r="J29" s="32"/>
    </row>
  </sheetData>
  <mergeCells count="34">
    <mergeCell ref="A1:J1"/>
    <mergeCell ref="A2:J2"/>
    <mergeCell ref="B3:J3"/>
    <mergeCell ref="B4:F4"/>
    <mergeCell ref="H4:J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F11"/>
    <mergeCell ref="G11:J11"/>
    <mergeCell ref="B12:F12"/>
    <mergeCell ref="G12:J12"/>
    <mergeCell ref="A13:J13"/>
    <mergeCell ref="A27:G27"/>
    <mergeCell ref="B28:J28"/>
    <mergeCell ref="A29:J29"/>
    <mergeCell ref="A5:A10"/>
    <mergeCell ref="A11:A12"/>
    <mergeCell ref="B15:B21"/>
    <mergeCell ref="B22:B24"/>
    <mergeCell ref="B25:B26"/>
    <mergeCell ref="C15:C17"/>
    <mergeCell ref="C18:C19"/>
    <mergeCell ref="C23:C24"/>
    <mergeCell ref="C25:C26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"/>
  <sheetViews>
    <sheetView topLeftCell="A12" workbookViewId="0">
      <selection activeCell="G12" sqref="G12:J12"/>
    </sheetView>
  </sheetViews>
  <sheetFormatPr defaultColWidth="9" defaultRowHeight="14.25"/>
  <cols>
    <col min="6" max="6" width="9" hidden="1" customWidth="1"/>
    <col min="8" max="8" width="6.25" customWidth="1"/>
    <col min="9" max="9" width="7.25" customWidth="1"/>
    <col min="10" max="10" width="11.25" customWidth="1"/>
  </cols>
  <sheetData>
    <row r="1" s="1" customFormat="1" ht="37.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2.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30" customHeight="1" spans="1:10">
      <c r="A3" s="4" t="s">
        <v>2</v>
      </c>
      <c r="B3" s="4" t="s">
        <v>290</v>
      </c>
      <c r="C3" s="4"/>
      <c r="D3" s="4"/>
      <c r="E3" s="4"/>
      <c r="F3" s="4"/>
      <c r="G3" s="4"/>
      <c r="H3" s="4"/>
      <c r="I3" s="4"/>
      <c r="J3" s="4"/>
    </row>
    <row r="4" s="1" customFormat="1" ht="30" customHeight="1" spans="1:10">
      <c r="A4" s="4" t="s">
        <v>4</v>
      </c>
      <c r="B4" s="4" t="s">
        <v>5</v>
      </c>
      <c r="C4" s="4"/>
      <c r="D4" s="4"/>
      <c r="E4" s="4"/>
      <c r="F4" s="4"/>
      <c r="G4" s="5" t="s">
        <v>6</v>
      </c>
      <c r="H4" s="5" t="s">
        <v>7</v>
      </c>
      <c r="I4" s="5"/>
      <c r="J4" s="5"/>
    </row>
    <row r="5" s="1" customFormat="1" ht="30" customHeight="1" spans="1:10">
      <c r="A5" s="4" t="s">
        <v>8</v>
      </c>
      <c r="B5" s="6" t="s">
        <v>1</v>
      </c>
      <c r="C5" s="6"/>
      <c r="D5" s="6" t="s">
        <v>9</v>
      </c>
      <c r="E5" s="6" t="s">
        <v>10</v>
      </c>
      <c r="F5" s="6"/>
      <c r="G5" s="6" t="s">
        <v>11</v>
      </c>
      <c r="H5" s="6" t="s">
        <v>12</v>
      </c>
      <c r="I5" s="6" t="s">
        <v>13</v>
      </c>
      <c r="J5" s="6" t="s">
        <v>14</v>
      </c>
    </row>
    <row r="6" s="1" customFormat="1" ht="30" customHeight="1" spans="1:10">
      <c r="A6" s="4"/>
      <c r="B6" s="7" t="s">
        <v>15</v>
      </c>
      <c r="C6" s="7"/>
      <c r="D6" s="6" t="s">
        <v>291</v>
      </c>
      <c r="E6" s="8">
        <v>25</v>
      </c>
      <c r="F6" s="8"/>
      <c r="G6" s="8">
        <v>25</v>
      </c>
      <c r="H6" s="5">
        <v>10</v>
      </c>
      <c r="I6" s="62">
        <f>G6/E6</f>
        <v>1</v>
      </c>
      <c r="J6" s="35">
        <f>I6*10</f>
        <v>10</v>
      </c>
    </row>
    <row r="7" s="1" customFormat="1" ht="30" customHeight="1" spans="1:10">
      <c r="A7" s="4"/>
      <c r="B7" s="7" t="s">
        <v>16</v>
      </c>
      <c r="C7" s="7"/>
      <c r="D7" s="8" t="s">
        <v>17</v>
      </c>
      <c r="E7" s="8"/>
      <c r="F7" s="8"/>
      <c r="G7" s="8"/>
      <c r="H7" s="6" t="s">
        <v>18</v>
      </c>
      <c r="I7" s="6" t="s">
        <v>1</v>
      </c>
      <c r="J7" s="6" t="s">
        <v>18</v>
      </c>
    </row>
    <row r="8" s="1" customFormat="1" ht="30" customHeight="1" spans="1:10">
      <c r="A8" s="4"/>
      <c r="B8" s="7" t="s">
        <v>19</v>
      </c>
      <c r="C8" s="7"/>
      <c r="D8" s="8"/>
      <c r="E8" s="8"/>
      <c r="F8" s="8"/>
      <c r="G8" s="8"/>
      <c r="H8" s="6" t="s">
        <v>18</v>
      </c>
      <c r="I8" s="6"/>
      <c r="J8" s="6" t="s">
        <v>18</v>
      </c>
    </row>
    <row r="9" s="1" customFormat="1" ht="30" customHeight="1" spans="1:10">
      <c r="A9" s="4"/>
      <c r="B9" s="7" t="s">
        <v>20</v>
      </c>
      <c r="C9" s="7"/>
      <c r="D9" s="8">
        <v>25</v>
      </c>
      <c r="E9" s="5">
        <v>25</v>
      </c>
      <c r="F9" s="5"/>
      <c r="G9" s="57">
        <v>25</v>
      </c>
      <c r="H9" s="6" t="s">
        <v>18</v>
      </c>
      <c r="I9" s="6"/>
      <c r="J9" s="6" t="s">
        <v>18</v>
      </c>
    </row>
    <row r="10" s="1" customFormat="1" ht="30" customHeight="1" spans="1:10">
      <c r="A10" s="4"/>
      <c r="B10" s="7" t="s">
        <v>21</v>
      </c>
      <c r="C10" s="7"/>
      <c r="D10" s="10"/>
      <c r="E10" s="11"/>
      <c r="F10" s="72"/>
      <c r="G10" s="12"/>
      <c r="H10" s="6" t="s">
        <v>18</v>
      </c>
      <c r="I10" s="6" t="s">
        <v>1</v>
      </c>
      <c r="J10" s="6" t="s">
        <v>18</v>
      </c>
    </row>
    <row r="11" s="1" customFormat="1" ht="30" customHeight="1" spans="1:10">
      <c r="A11" s="13" t="s">
        <v>22</v>
      </c>
      <c r="B11" s="13" t="s">
        <v>23</v>
      </c>
      <c r="C11" s="13"/>
      <c r="D11" s="13"/>
      <c r="E11" s="13"/>
      <c r="F11" s="13"/>
      <c r="G11" s="13" t="s">
        <v>24</v>
      </c>
      <c r="H11" s="13"/>
      <c r="I11" s="13"/>
      <c r="J11" s="13"/>
    </row>
    <row r="12" s="1" customFormat="1" ht="57" customHeight="1" spans="1:10">
      <c r="A12" s="13"/>
      <c r="B12" s="14" t="s">
        <v>292</v>
      </c>
      <c r="C12" s="14"/>
      <c r="D12" s="14"/>
      <c r="E12" s="14"/>
      <c r="F12" s="14"/>
      <c r="G12" s="14" t="s">
        <v>293</v>
      </c>
      <c r="H12" s="14"/>
      <c r="I12" s="14"/>
      <c r="J12" s="14"/>
    </row>
    <row r="13" s="1" customFormat="1" ht="25.5" customHeight="1" spans="1:10">
      <c r="A13" s="16" t="s">
        <v>27</v>
      </c>
      <c r="B13" s="17"/>
      <c r="C13" s="17"/>
      <c r="D13" s="17"/>
      <c r="E13" s="17"/>
      <c r="F13" s="17"/>
      <c r="G13" s="17"/>
      <c r="H13" s="17"/>
      <c r="I13" s="17"/>
      <c r="J13" s="36"/>
    </row>
    <row r="14" s="1" customFormat="1" ht="35" customHeight="1" spans="1:10">
      <c r="A14" s="18" t="s">
        <v>28</v>
      </c>
      <c r="B14" s="13" t="s">
        <v>29</v>
      </c>
      <c r="C14" s="13" t="s">
        <v>30</v>
      </c>
      <c r="D14" s="13" t="s">
        <v>31</v>
      </c>
      <c r="E14" s="13" t="s">
        <v>32</v>
      </c>
      <c r="F14" s="13" t="s">
        <v>193</v>
      </c>
      <c r="G14" s="6" t="s">
        <v>33</v>
      </c>
      <c r="H14" s="13" t="s">
        <v>12</v>
      </c>
      <c r="I14" s="6" t="s">
        <v>14</v>
      </c>
      <c r="J14" s="13" t="s">
        <v>34</v>
      </c>
    </row>
    <row r="15" s="1" customFormat="1" ht="35" customHeight="1" spans="1:10">
      <c r="A15" s="6" t="s">
        <v>28</v>
      </c>
      <c r="B15" s="25" t="s">
        <v>35</v>
      </c>
      <c r="C15" s="73" t="s">
        <v>36</v>
      </c>
      <c r="D15" s="46" t="s">
        <v>294</v>
      </c>
      <c r="E15" s="74" t="s">
        <v>295</v>
      </c>
      <c r="F15" s="75"/>
      <c r="G15" s="74" t="s">
        <v>295</v>
      </c>
      <c r="H15" s="76">
        <v>10</v>
      </c>
      <c r="I15" s="76">
        <v>10</v>
      </c>
      <c r="J15" s="38"/>
    </row>
    <row r="16" s="1" customFormat="1" ht="35" customHeight="1" spans="1:10">
      <c r="A16" s="6" t="s">
        <v>28</v>
      </c>
      <c r="B16" s="45"/>
      <c r="C16" s="73"/>
      <c r="D16" s="46" t="s">
        <v>296</v>
      </c>
      <c r="E16" s="47" t="s">
        <v>297</v>
      </c>
      <c r="F16" s="75"/>
      <c r="G16" s="47" t="s">
        <v>297</v>
      </c>
      <c r="H16" s="47">
        <v>10</v>
      </c>
      <c r="I16" s="47">
        <v>10</v>
      </c>
      <c r="J16" s="19"/>
    </row>
    <row r="17" s="1" customFormat="1" ht="35" customHeight="1" spans="1:10">
      <c r="A17" s="6" t="s">
        <v>28</v>
      </c>
      <c r="B17" s="45"/>
      <c r="C17" s="73"/>
      <c r="D17" s="46" t="s">
        <v>298</v>
      </c>
      <c r="E17" s="77" t="s">
        <v>299</v>
      </c>
      <c r="F17" s="75"/>
      <c r="G17" s="77" t="s">
        <v>299</v>
      </c>
      <c r="H17" s="47">
        <v>5</v>
      </c>
      <c r="I17" s="47">
        <v>5</v>
      </c>
      <c r="J17" s="19"/>
    </row>
    <row r="18" s="1" customFormat="1" ht="35" customHeight="1" spans="1:10">
      <c r="A18" s="6" t="s">
        <v>28</v>
      </c>
      <c r="B18" s="45"/>
      <c r="C18" s="73"/>
      <c r="D18" s="78" t="s">
        <v>300</v>
      </c>
      <c r="E18" s="13" t="s">
        <v>301</v>
      </c>
      <c r="F18" s="79"/>
      <c r="G18" s="47" t="s">
        <v>301</v>
      </c>
      <c r="H18" s="47">
        <v>5</v>
      </c>
      <c r="I18" s="47">
        <v>5</v>
      </c>
      <c r="J18" s="19"/>
    </row>
    <row r="19" s="1" customFormat="1" ht="35" customHeight="1" spans="1:10">
      <c r="A19" s="6" t="s">
        <v>28</v>
      </c>
      <c r="B19" s="45"/>
      <c r="C19" s="80" t="s">
        <v>67</v>
      </c>
      <c r="D19" s="22" t="s">
        <v>302</v>
      </c>
      <c r="E19" s="13" t="s">
        <v>240</v>
      </c>
      <c r="F19" s="19" t="s">
        <v>240</v>
      </c>
      <c r="G19" s="47" t="s">
        <v>240</v>
      </c>
      <c r="H19" s="47">
        <v>5</v>
      </c>
      <c r="I19" s="47">
        <v>5</v>
      </c>
      <c r="J19" s="19"/>
    </row>
    <row r="20" s="1" customFormat="1" ht="44" customHeight="1" spans="1:10">
      <c r="A20" s="6" t="s">
        <v>28</v>
      </c>
      <c r="B20" s="45"/>
      <c r="C20" s="73"/>
      <c r="D20" s="46" t="s">
        <v>303</v>
      </c>
      <c r="E20" s="47" t="s">
        <v>304</v>
      </c>
      <c r="F20" s="47"/>
      <c r="G20" s="47" t="s">
        <v>304</v>
      </c>
      <c r="H20" s="47">
        <v>5</v>
      </c>
      <c r="I20" s="47">
        <v>4</v>
      </c>
      <c r="J20" s="19" t="s">
        <v>280</v>
      </c>
    </row>
    <row r="21" s="1" customFormat="1" ht="35" customHeight="1" spans="1:10">
      <c r="A21" s="6" t="s">
        <v>28</v>
      </c>
      <c r="B21" s="45"/>
      <c r="C21" s="80" t="s">
        <v>82</v>
      </c>
      <c r="D21" s="81" t="s">
        <v>305</v>
      </c>
      <c r="E21" s="47" t="s">
        <v>84</v>
      </c>
      <c r="F21" s="75"/>
      <c r="G21" s="47" t="s">
        <v>84</v>
      </c>
      <c r="H21" s="47">
        <v>5</v>
      </c>
      <c r="I21" s="47">
        <v>5</v>
      </c>
      <c r="J21" s="38"/>
    </row>
    <row r="22" s="1" customFormat="1" ht="35" customHeight="1" spans="1:10">
      <c r="A22" s="6" t="s">
        <v>28</v>
      </c>
      <c r="B22" s="26"/>
      <c r="C22" s="80" t="s">
        <v>92</v>
      </c>
      <c r="D22" s="80" t="s">
        <v>306</v>
      </c>
      <c r="E22" s="82" t="s">
        <v>307</v>
      </c>
      <c r="F22" s="47"/>
      <c r="G22" s="82" t="s">
        <v>307</v>
      </c>
      <c r="H22" s="80">
        <v>5</v>
      </c>
      <c r="I22" s="80">
        <v>5</v>
      </c>
      <c r="J22" s="38"/>
    </row>
    <row r="23" s="1" customFormat="1" ht="35" customHeight="1" spans="1:10">
      <c r="A23" s="6" t="s">
        <v>28</v>
      </c>
      <c r="B23" s="25" t="s">
        <v>121</v>
      </c>
      <c r="C23" s="47" t="s">
        <v>126</v>
      </c>
      <c r="D23" s="83" t="s">
        <v>284</v>
      </c>
      <c r="E23" s="47" t="s">
        <v>124</v>
      </c>
      <c r="F23" s="75"/>
      <c r="G23" s="47" t="s">
        <v>124</v>
      </c>
      <c r="H23" s="47">
        <v>10</v>
      </c>
      <c r="I23" s="47">
        <v>10</v>
      </c>
      <c r="J23" s="38"/>
    </row>
    <row r="24" s="1" customFormat="1" ht="35" customHeight="1" spans="1:10">
      <c r="A24" s="6" t="s">
        <v>28</v>
      </c>
      <c r="B24" s="45"/>
      <c r="C24" s="47" t="s">
        <v>126</v>
      </c>
      <c r="D24" s="22" t="s">
        <v>308</v>
      </c>
      <c r="E24" s="13" t="s">
        <v>128</v>
      </c>
      <c r="F24" s="19" t="s">
        <v>128</v>
      </c>
      <c r="G24" s="47" t="s">
        <v>128</v>
      </c>
      <c r="H24" s="47">
        <v>10</v>
      </c>
      <c r="I24" s="47">
        <v>10</v>
      </c>
      <c r="J24" s="38"/>
    </row>
    <row r="25" s="1" customFormat="1" ht="35" customHeight="1" spans="1:10">
      <c r="A25" s="6" t="s">
        <v>28</v>
      </c>
      <c r="B25" s="45"/>
      <c r="C25" s="80" t="s">
        <v>132</v>
      </c>
      <c r="D25" s="46" t="s">
        <v>285</v>
      </c>
      <c r="E25" s="47" t="s">
        <v>124</v>
      </c>
      <c r="F25" s="75"/>
      <c r="G25" s="47" t="s">
        <v>124</v>
      </c>
      <c r="H25" s="47">
        <v>5</v>
      </c>
      <c r="I25" s="47">
        <v>5</v>
      </c>
      <c r="J25" s="38"/>
    </row>
    <row r="26" s="1" customFormat="1" ht="42" customHeight="1" spans="1:10">
      <c r="A26" s="6" t="s">
        <v>28</v>
      </c>
      <c r="B26" s="26"/>
      <c r="C26" s="73"/>
      <c r="D26" s="46" t="s">
        <v>286</v>
      </c>
      <c r="E26" s="47" t="s">
        <v>128</v>
      </c>
      <c r="F26" s="75"/>
      <c r="G26" s="47" t="s">
        <v>128</v>
      </c>
      <c r="H26" s="47">
        <v>5</v>
      </c>
      <c r="I26" s="47">
        <v>5</v>
      </c>
      <c r="J26" s="38"/>
    </row>
    <row r="27" s="1" customFormat="1" ht="50" customHeight="1" spans="1:10">
      <c r="A27" s="6" t="s">
        <v>28</v>
      </c>
      <c r="B27" s="13" t="s">
        <v>149</v>
      </c>
      <c r="C27" s="47" t="s">
        <v>150</v>
      </c>
      <c r="D27" s="84" t="s">
        <v>287</v>
      </c>
      <c r="E27" s="47" t="s">
        <v>199</v>
      </c>
      <c r="F27" s="84"/>
      <c r="G27" s="47" t="s">
        <v>199</v>
      </c>
      <c r="H27" s="47">
        <v>5</v>
      </c>
      <c r="I27" s="47">
        <v>4</v>
      </c>
      <c r="J27" s="38" t="s">
        <v>309</v>
      </c>
    </row>
    <row r="28" s="1" customFormat="1" ht="49" customHeight="1" spans="1:10">
      <c r="A28" s="6" t="s">
        <v>28</v>
      </c>
      <c r="B28" s="13"/>
      <c r="C28" s="47"/>
      <c r="D28" s="84" t="s">
        <v>187</v>
      </c>
      <c r="E28" s="47" t="s">
        <v>199</v>
      </c>
      <c r="F28" s="84"/>
      <c r="G28" s="47" t="s">
        <v>199</v>
      </c>
      <c r="H28" s="47">
        <v>5</v>
      </c>
      <c r="I28" s="47">
        <v>4</v>
      </c>
      <c r="J28" s="38" t="s">
        <v>310</v>
      </c>
    </row>
    <row r="29" s="1" customFormat="1" ht="30" customHeight="1" spans="1:10">
      <c r="A29" s="6" t="s">
        <v>158</v>
      </c>
      <c r="B29" s="6"/>
      <c r="C29" s="6"/>
      <c r="D29" s="6"/>
      <c r="E29" s="6"/>
      <c r="F29" s="6"/>
      <c r="G29" s="6"/>
      <c r="H29" s="20">
        <v>100</v>
      </c>
      <c r="I29" s="85">
        <v>97</v>
      </c>
      <c r="J29" s="39"/>
    </row>
    <row r="30" s="1" customFormat="1" ht="30" customHeight="1" spans="1:10">
      <c r="A30" s="31" t="s">
        <v>159</v>
      </c>
      <c r="B30" s="31" t="s">
        <v>160</v>
      </c>
      <c r="C30" s="31"/>
      <c r="D30" s="31"/>
      <c r="E30" s="31"/>
      <c r="F30" s="31"/>
      <c r="G30" s="31"/>
      <c r="H30" s="31"/>
      <c r="I30" s="31"/>
      <c r="J30" s="31"/>
    </row>
    <row r="31" s="1" customFormat="1" ht="105" customHeight="1" spans="1:10">
      <c r="A31" s="32" t="s">
        <v>161</v>
      </c>
      <c r="B31" s="32"/>
      <c r="C31" s="32"/>
      <c r="D31" s="32"/>
      <c r="E31" s="32"/>
      <c r="F31" s="32"/>
      <c r="G31" s="32"/>
      <c r="H31" s="32"/>
      <c r="I31" s="32"/>
      <c r="J31" s="32"/>
    </row>
  </sheetData>
  <mergeCells count="34">
    <mergeCell ref="A1:J1"/>
    <mergeCell ref="A2:J2"/>
    <mergeCell ref="B3:J3"/>
    <mergeCell ref="B4:F4"/>
    <mergeCell ref="H4:J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F11"/>
    <mergeCell ref="G11:J11"/>
    <mergeCell ref="B12:F12"/>
    <mergeCell ref="G12:J12"/>
    <mergeCell ref="A13:J13"/>
    <mergeCell ref="A29:G29"/>
    <mergeCell ref="B30:J30"/>
    <mergeCell ref="A31:J31"/>
    <mergeCell ref="A5:A10"/>
    <mergeCell ref="A11:A12"/>
    <mergeCell ref="B15:B22"/>
    <mergeCell ref="B23:B26"/>
    <mergeCell ref="B27:B28"/>
    <mergeCell ref="C15:C18"/>
    <mergeCell ref="C19:C20"/>
    <mergeCell ref="C25:C26"/>
    <mergeCell ref="C27:C28"/>
  </mergeCells>
  <pageMargins left="0.75" right="0.75" top="1" bottom="1" header="0.5" footer="0.5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8"/>
  <sheetViews>
    <sheetView workbookViewId="0">
      <selection activeCell="B12" sqref="B12:E12"/>
    </sheetView>
  </sheetViews>
  <sheetFormatPr defaultColWidth="9" defaultRowHeight="14.25"/>
  <cols>
    <col min="1" max="1" width="7.625" style="1" customWidth="1"/>
    <col min="2" max="2" width="8.125" style="1" customWidth="1"/>
    <col min="3" max="3" width="8.25" style="1" customWidth="1"/>
    <col min="4" max="4" width="9.25" style="1" customWidth="1"/>
    <col min="5" max="5" width="11.5" style="1" customWidth="1"/>
    <col min="6" max="6" width="6.25" style="1" customWidth="1"/>
    <col min="7" max="7" width="5.875" style="1" customWidth="1"/>
    <col min="8" max="8" width="6.75" style="1" customWidth="1"/>
    <col min="9" max="9" width="15.5166666666667" style="1" customWidth="1"/>
    <col min="10" max="11" width="9" style="1"/>
    <col min="12" max="16" width="9" style="1" hidden="1" customWidth="1"/>
    <col min="17" max="16384" width="9" style="1"/>
  </cols>
  <sheetData>
    <row r="1" s="1" customFormat="1" ht="37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2.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0" customHeight="1" spans="1:9">
      <c r="A3" s="4" t="s">
        <v>2</v>
      </c>
      <c r="B3" s="4" t="s">
        <v>311</v>
      </c>
      <c r="C3" s="4"/>
      <c r="D3" s="4"/>
      <c r="E3" s="4"/>
      <c r="F3" s="4"/>
      <c r="G3" s="4"/>
      <c r="H3" s="4"/>
      <c r="I3" s="4"/>
    </row>
    <row r="4" s="1" customFormat="1" ht="30" customHeight="1" spans="1:9">
      <c r="A4" s="4" t="s">
        <v>4</v>
      </c>
      <c r="B4" s="4" t="s">
        <v>5</v>
      </c>
      <c r="C4" s="4"/>
      <c r="D4" s="4"/>
      <c r="E4" s="4"/>
      <c r="F4" s="5" t="s">
        <v>6</v>
      </c>
      <c r="G4" s="5" t="s">
        <v>7</v>
      </c>
      <c r="H4" s="5"/>
      <c r="I4" s="5"/>
    </row>
    <row r="5" s="1" customFormat="1" ht="30" customHeight="1" spans="1:9">
      <c r="A5" s="4" t="s">
        <v>8</v>
      </c>
      <c r="B5" s="6" t="s">
        <v>1</v>
      </c>
      <c r="C5" s="6"/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</row>
    <row r="6" s="1" customFormat="1" ht="30" customHeight="1" spans="1:9">
      <c r="A6" s="4"/>
      <c r="B6" s="7" t="s">
        <v>15</v>
      </c>
      <c r="C6" s="7"/>
      <c r="D6" s="6" t="s">
        <v>312</v>
      </c>
      <c r="E6" s="8">
        <v>195</v>
      </c>
      <c r="F6" s="8">
        <v>195</v>
      </c>
      <c r="G6" s="5">
        <v>10</v>
      </c>
      <c r="H6" s="62">
        <f>F6/E6</f>
        <v>1</v>
      </c>
      <c r="I6" s="35">
        <f>H6*10</f>
        <v>10</v>
      </c>
    </row>
    <row r="7" s="1" customFormat="1" ht="30" customHeight="1" spans="1:9">
      <c r="A7" s="4"/>
      <c r="B7" s="7" t="s">
        <v>16</v>
      </c>
      <c r="C7" s="7"/>
      <c r="D7" s="8" t="s">
        <v>17</v>
      </c>
      <c r="E7" s="8"/>
      <c r="F7" s="8"/>
      <c r="G7" s="6" t="s">
        <v>18</v>
      </c>
      <c r="H7" s="6" t="s">
        <v>1</v>
      </c>
      <c r="I7" s="6" t="s">
        <v>18</v>
      </c>
    </row>
    <row r="8" s="1" customFormat="1" ht="30" customHeight="1" spans="1:9">
      <c r="A8" s="4"/>
      <c r="B8" s="7" t="s">
        <v>19</v>
      </c>
      <c r="C8" s="7"/>
      <c r="D8" s="8"/>
      <c r="E8" s="8"/>
      <c r="F8" s="8"/>
      <c r="G8" s="6" t="s">
        <v>18</v>
      </c>
      <c r="H8" s="6"/>
      <c r="I8" s="6" t="s">
        <v>18</v>
      </c>
    </row>
    <row r="9" s="1" customFormat="1" ht="30" customHeight="1" spans="1:9">
      <c r="A9" s="4"/>
      <c r="B9" s="7" t="s">
        <v>20</v>
      </c>
      <c r="C9" s="7"/>
      <c r="D9" s="8">
        <v>195</v>
      </c>
      <c r="E9" s="5">
        <v>195</v>
      </c>
      <c r="F9" s="57">
        <v>195</v>
      </c>
      <c r="G9" s="6" t="s">
        <v>18</v>
      </c>
      <c r="H9" s="6"/>
      <c r="I9" s="6" t="s">
        <v>18</v>
      </c>
    </row>
    <row r="10" s="1" customFormat="1" ht="30" customHeight="1" spans="1:9">
      <c r="A10" s="4"/>
      <c r="B10" s="7" t="s">
        <v>21</v>
      </c>
      <c r="C10" s="7"/>
      <c r="D10" s="10"/>
      <c r="E10" s="11"/>
      <c r="F10" s="12"/>
      <c r="G10" s="6" t="s">
        <v>18</v>
      </c>
      <c r="H10" s="6" t="s">
        <v>1</v>
      </c>
      <c r="I10" s="6" t="s">
        <v>18</v>
      </c>
    </row>
    <row r="11" s="1" customFormat="1" ht="30" customHeight="1" spans="1:9">
      <c r="A11" s="13" t="s">
        <v>22</v>
      </c>
      <c r="B11" s="13" t="s">
        <v>23</v>
      </c>
      <c r="C11" s="13"/>
      <c r="D11" s="13"/>
      <c r="E11" s="13"/>
      <c r="F11" s="13" t="s">
        <v>24</v>
      </c>
      <c r="G11" s="13"/>
      <c r="H11" s="13"/>
      <c r="I11" s="13"/>
    </row>
    <row r="12" s="1" customFormat="1" ht="120" customHeight="1" spans="1:9">
      <c r="A12" s="13"/>
      <c r="B12" s="14" t="s">
        <v>313</v>
      </c>
      <c r="C12" s="14"/>
      <c r="D12" s="14"/>
      <c r="E12" s="14"/>
      <c r="F12" s="15" t="s">
        <v>314</v>
      </c>
      <c r="G12" s="15"/>
      <c r="H12" s="15"/>
      <c r="I12" s="15"/>
    </row>
    <row r="13" s="1" customFormat="1" ht="25.5" customHeight="1" spans="1:9">
      <c r="A13" s="16" t="s">
        <v>27</v>
      </c>
      <c r="B13" s="17"/>
      <c r="C13" s="17"/>
      <c r="D13" s="17"/>
      <c r="E13" s="17"/>
      <c r="F13" s="17"/>
      <c r="G13" s="17"/>
      <c r="H13" s="17"/>
      <c r="I13" s="36"/>
    </row>
    <row r="14" s="1" customFormat="1" ht="25.5" customHeight="1" spans="1:9">
      <c r="A14" s="18" t="s">
        <v>28</v>
      </c>
      <c r="B14" s="13" t="s">
        <v>29</v>
      </c>
      <c r="C14" s="13" t="s">
        <v>30</v>
      </c>
      <c r="D14" s="13" t="s">
        <v>31</v>
      </c>
      <c r="E14" s="13" t="s">
        <v>32</v>
      </c>
      <c r="F14" s="6" t="s">
        <v>33</v>
      </c>
      <c r="G14" s="13" t="s">
        <v>12</v>
      </c>
      <c r="H14" s="6" t="s">
        <v>14</v>
      </c>
      <c r="I14" s="13" t="s">
        <v>34</v>
      </c>
    </row>
    <row r="15" s="1" customFormat="1" ht="120" customHeight="1" spans="1:16">
      <c r="A15" s="63" t="s">
        <v>28</v>
      </c>
      <c r="B15" s="67" t="s">
        <v>35</v>
      </c>
      <c r="C15" s="68" t="s">
        <v>36</v>
      </c>
      <c r="D15" s="68" t="s">
        <v>315</v>
      </c>
      <c r="E15" s="69" t="s">
        <v>316</v>
      </c>
      <c r="F15" s="68" t="s">
        <v>317</v>
      </c>
      <c r="G15" s="44">
        <v>10</v>
      </c>
      <c r="H15" s="58">
        <v>9</v>
      </c>
      <c r="I15" s="37" t="s">
        <v>39</v>
      </c>
      <c r="L15" s="22" t="s">
        <v>37</v>
      </c>
      <c r="M15" s="13" t="s">
        <v>40</v>
      </c>
      <c r="N15" s="13" t="s">
        <v>41</v>
      </c>
      <c r="O15" s="13" t="s">
        <v>42</v>
      </c>
      <c r="P15" s="42" t="s">
        <v>43</v>
      </c>
    </row>
    <row r="16" s="1" customFormat="1" ht="108" customHeight="1" spans="1:16">
      <c r="A16" s="64"/>
      <c r="B16" s="70"/>
      <c r="C16" s="68" t="s">
        <v>67</v>
      </c>
      <c r="D16" s="68" t="s">
        <v>318</v>
      </c>
      <c r="E16" s="69" t="s">
        <v>319</v>
      </c>
      <c r="F16" s="68" t="s">
        <v>76</v>
      </c>
      <c r="G16" s="44">
        <v>10</v>
      </c>
      <c r="H16" s="58">
        <v>9</v>
      </c>
      <c r="I16" s="38" t="s">
        <v>320</v>
      </c>
      <c r="L16" s="22" t="s">
        <v>44</v>
      </c>
      <c r="M16" s="13" t="s">
        <v>46</v>
      </c>
      <c r="N16" s="13" t="s">
        <v>45</v>
      </c>
      <c r="O16" s="13" t="s">
        <v>47</v>
      </c>
      <c r="P16" s="42" t="s">
        <v>48</v>
      </c>
    </row>
    <row r="17" s="1" customFormat="1" ht="30" customHeight="1" spans="1:16">
      <c r="A17" s="64"/>
      <c r="B17" s="70"/>
      <c r="C17" s="68" t="s">
        <v>82</v>
      </c>
      <c r="D17" s="68" t="s">
        <v>321</v>
      </c>
      <c r="E17" s="69" t="s">
        <v>319</v>
      </c>
      <c r="F17" s="68" t="s">
        <v>76</v>
      </c>
      <c r="G17" s="44">
        <v>10</v>
      </c>
      <c r="H17" s="58">
        <v>10</v>
      </c>
      <c r="I17" s="38"/>
      <c r="L17" s="22" t="s">
        <v>49</v>
      </c>
      <c r="M17" s="13" t="s">
        <v>40</v>
      </c>
      <c r="N17" s="13" t="s">
        <v>51</v>
      </c>
      <c r="O17" s="13" t="s">
        <v>52</v>
      </c>
      <c r="P17" s="42" t="s">
        <v>53</v>
      </c>
    </row>
    <row r="18" s="1" customFormat="1" ht="30" customHeight="1" spans="1:16">
      <c r="A18" s="64"/>
      <c r="B18" s="70"/>
      <c r="C18" s="68" t="s">
        <v>82</v>
      </c>
      <c r="D18" s="68" t="s">
        <v>322</v>
      </c>
      <c r="E18" s="69" t="s">
        <v>319</v>
      </c>
      <c r="F18" s="68" t="s">
        <v>76</v>
      </c>
      <c r="G18" s="44">
        <v>10</v>
      </c>
      <c r="H18" s="58">
        <v>10</v>
      </c>
      <c r="I18" s="38"/>
      <c r="L18" s="22" t="s">
        <v>54</v>
      </c>
      <c r="M18" s="13" t="s">
        <v>40</v>
      </c>
      <c r="N18" s="13" t="s">
        <v>55</v>
      </c>
      <c r="O18" s="13" t="s">
        <v>56</v>
      </c>
      <c r="P18" s="42" t="s">
        <v>57</v>
      </c>
    </row>
    <row r="19" s="1" customFormat="1" ht="30" customHeight="1" spans="1:16">
      <c r="A19" s="64"/>
      <c r="B19" s="71"/>
      <c r="C19" s="68" t="s">
        <v>92</v>
      </c>
      <c r="D19" s="68" t="s">
        <v>323</v>
      </c>
      <c r="E19" s="69" t="s">
        <v>324</v>
      </c>
      <c r="F19" s="68" t="s">
        <v>325</v>
      </c>
      <c r="G19" s="44">
        <v>10</v>
      </c>
      <c r="H19" s="58">
        <v>10</v>
      </c>
      <c r="I19" s="38"/>
      <c r="L19" s="22" t="s">
        <v>58</v>
      </c>
      <c r="M19" s="13" t="s">
        <v>40</v>
      </c>
      <c r="N19" s="13" t="s">
        <v>55</v>
      </c>
      <c r="O19" s="13" t="s">
        <v>56</v>
      </c>
      <c r="P19" s="42" t="s">
        <v>59</v>
      </c>
    </row>
    <row r="20" s="1" customFormat="1" ht="41" customHeight="1" spans="1:16">
      <c r="A20" s="64"/>
      <c r="B20" s="67" t="s">
        <v>121</v>
      </c>
      <c r="C20" s="68" t="s">
        <v>122</v>
      </c>
      <c r="D20" s="68" t="s">
        <v>123</v>
      </c>
      <c r="E20" s="69" t="s">
        <v>17</v>
      </c>
      <c r="F20" s="68" t="s">
        <v>124</v>
      </c>
      <c r="G20" s="44">
        <v>6</v>
      </c>
      <c r="H20" s="58">
        <v>6</v>
      </c>
      <c r="I20" s="38"/>
      <c r="L20" s="22" t="s">
        <v>60</v>
      </c>
      <c r="M20" s="13" t="s">
        <v>40</v>
      </c>
      <c r="N20" s="13" t="s">
        <v>61</v>
      </c>
      <c r="O20" s="13" t="s">
        <v>62</v>
      </c>
      <c r="P20" s="42" t="s">
        <v>63</v>
      </c>
    </row>
    <row r="21" s="1" customFormat="1" ht="30" customHeight="1" spans="1:16">
      <c r="A21" s="64"/>
      <c r="B21" s="70"/>
      <c r="C21" s="68" t="s">
        <v>126</v>
      </c>
      <c r="D21" s="68" t="s">
        <v>182</v>
      </c>
      <c r="E21" s="69"/>
      <c r="F21" s="68" t="s">
        <v>124</v>
      </c>
      <c r="G21" s="44">
        <v>8</v>
      </c>
      <c r="H21" s="58">
        <v>8</v>
      </c>
      <c r="I21" s="38"/>
      <c r="L21" s="22" t="s">
        <v>64</v>
      </c>
      <c r="M21" s="13" t="s">
        <v>40</v>
      </c>
      <c r="N21" s="13" t="s">
        <v>65</v>
      </c>
      <c r="O21" s="13" t="s">
        <v>42</v>
      </c>
      <c r="P21" s="42" t="s">
        <v>66</v>
      </c>
    </row>
    <row r="22" s="1" customFormat="1" ht="30" customHeight="1" spans="1:16">
      <c r="A22" s="64"/>
      <c r="B22" s="70"/>
      <c r="C22" s="68" t="s">
        <v>132</v>
      </c>
      <c r="D22" s="68" t="s">
        <v>184</v>
      </c>
      <c r="E22" s="69" t="s">
        <v>17</v>
      </c>
      <c r="F22" s="68" t="s">
        <v>124</v>
      </c>
      <c r="G22" s="44">
        <v>8</v>
      </c>
      <c r="H22" s="58">
        <v>8</v>
      </c>
      <c r="I22" s="38"/>
      <c r="L22" s="22" t="s">
        <v>68</v>
      </c>
      <c r="M22" s="13" t="s">
        <v>40</v>
      </c>
      <c r="N22" s="13" t="s">
        <v>69</v>
      </c>
      <c r="O22" s="13" t="s">
        <v>70</v>
      </c>
      <c r="P22" s="42" t="s">
        <v>71</v>
      </c>
    </row>
    <row r="23" s="1" customFormat="1" ht="30" customHeight="1" spans="1:16">
      <c r="A23" s="64"/>
      <c r="B23" s="71"/>
      <c r="C23" s="68" t="s">
        <v>140</v>
      </c>
      <c r="D23" s="68" t="s">
        <v>326</v>
      </c>
      <c r="E23" s="69" t="s">
        <v>17</v>
      </c>
      <c r="F23" s="68" t="s">
        <v>143</v>
      </c>
      <c r="G23" s="44">
        <v>8</v>
      </c>
      <c r="H23" s="58">
        <v>8</v>
      </c>
      <c r="I23" s="38"/>
      <c r="L23" s="22" t="s">
        <v>72</v>
      </c>
      <c r="M23" s="13" t="s">
        <v>40</v>
      </c>
      <c r="N23" s="13" t="s">
        <v>73</v>
      </c>
      <c r="O23" s="13" t="s">
        <v>70</v>
      </c>
      <c r="P23" s="42" t="s">
        <v>74</v>
      </c>
    </row>
    <row r="24" s="1" customFormat="1" ht="96" customHeight="1" spans="1:16">
      <c r="A24" s="64"/>
      <c r="B24" s="68" t="s">
        <v>149</v>
      </c>
      <c r="C24" s="68" t="s">
        <v>150</v>
      </c>
      <c r="D24" s="68" t="s">
        <v>327</v>
      </c>
      <c r="E24" s="69" t="s">
        <v>40</v>
      </c>
      <c r="F24" s="68" t="s">
        <v>328</v>
      </c>
      <c r="G24" s="44">
        <v>10</v>
      </c>
      <c r="H24" s="58">
        <v>9.5</v>
      </c>
      <c r="I24" s="38" t="s">
        <v>156</v>
      </c>
      <c r="L24" s="22" t="s">
        <v>75</v>
      </c>
      <c r="M24" s="13" t="s">
        <v>40</v>
      </c>
      <c r="N24" s="13" t="s">
        <v>76</v>
      </c>
      <c r="O24" s="13" t="s">
        <v>70</v>
      </c>
      <c r="P24" s="42" t="s">
        <v>77</v>
      </c>
    </row>
    <row r="25" s="1" customFormat="1" ht="30" customHeight="1" spans="1:16">
      <c r="A25" s="59" t="s">
        <v>158</v>
      </c>
      <c r="B25" s="60"/>
      <c r="C25" s="60"/>
      <c r="D25" s="60"/>
      <c r="E25" s="60"/>
      <c r="F25" s="61"/>
      <c r="G25" s="44">
        <f>SUM(G15:G24)+G6</f>
        <v>100</v>
      </c>
      <c r="H25" s="44">
        <f>SUM(H15:H24)+I6</f>
        <v>97.5</v>
      </c>
      <c r="I25" s="39" t="s">
        <v>1</v>
      </c>
      <c r="L25" s="40"/>
      <c r="M25" s="41"/>
      <c r="N25" s="41"/>
      <c r="O25" s="41"/>
      <c r="P25" s="43"/>
    </row>
    <row r="26" s="1" customFormat="1" ht="30" customHeight="1" spans="1:9">
      <c r="A26" s="31" t="s">
        <v>159</v>
      </c>
      <c r="B26" s="31" t="s">
        <v>160</v>
      </c>
      <c r="C26" s="31"/>
      <c r="D26" s="31"/>
      <c r="E26" s="31"/>
      <c r="F26" s="31"/>
      <c r="G26" s="31"/>
      <c r="H26" s="31"/>
      <c r="I26" s="31"/>
    </row>
    <row r="27" s="1" customFormat="1" ht="105" customHeight="1" spans="1:9">
      <c r="A27" s="32" t="s">
        <v>161</v>
      </c>
      <c r="B27" s="32"/>
      <c r="C27" s="32"/>
      <c r="D27" s="32"/>
      <c r="E27" s="32"/>
      <c r="F27" s="32"/>
      <c r="G27" s="32"/>
      <c r="H27" s="32"/>
      <c r="I27" s="32"/>
    </row>
    <row r="28" s="1" customFormat="1" ht="15.6" customHeight="1" spans="1:2">
      <c r="A28" s="33" t="s">
        <v>1</v>
      </c>
      <c r="B28" s="34" t="s">
        <v>1</v>
      </c>
    </row>
  </sheetData>
  <mergeCells count="24">
    <mergeCell ref="A1:I1"/>
    <mergeCell ref="A2:I2"/>
    <mergeCell ref="B3:I3"/>
    <mergeCell ref="B4:E4"/>
    <mergeCell ref="G4:I4"/>
    <mergeCell ref="B5:C5"/>
    <mergeCell ref="B6:C6"/>
    <mergeCell ref="B7:C7"/>
    <mergeCell ref="B8:C8"/>
    <mergeCell ref="B9:C9"/>
    <mergeCell ref="B10:C10"/>
    <mergeCell ref="B11:E11"/>
    <mergeCell ref="F11:I11"/>
    <mergeCell ref="B12:E12"/>
    <mergeCell ref="F12:I12"/>
    <mergeCell ref="A13:I13"/>
    <mergeCell ref="A25:F25"/>
    <mergeCell ref="B26:I26"/>
    <mergeCell ref="A27:I27"/>
    <mergeCell ref="A5:A10"/>
    <mergeCell ref="A11:A12"/>
    <mergeCell ref="A15:A24"/>
    <mergeCell ref="B15:B19"/>
    <mergeCell ref="B20:B23"/>
  </mergeCells>
  <dataValidations count="1">
    <dataValidation allowBlank="1" showInputMessage="1" showErrorMessage="1" sqref="E15:E24"/>
  </dataValidations>
  <pageMargins left="0.747916666666667" right="0.75" top="1" bottom="0.550694444444444" header="0.5" footer="0.5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topLeftCell="A4" workbookViewId="0">
      <selection activeCell="F12" sqref="F12:I12"/>
    </sheetView>
  </sheetViews>
  <sheetFormatPr defaultColWidth="9" defaultRowHeight="14.25"/>
  <cols>
    <col min="1" max="1" width="7.625" style="1" customWidth="1"/>
    <col min="2" max="2" width="8.125" style="1" customWidth="1"/>
    <col min="3" max="3" width="8.25" style="1" customWidth="1"/>
    <col min="4" max="4" width="9.25" style="1" customWidth="1"/>
    <col min="5" max="5" width="11.5" style="1" customWidth="1"/>
    <col min="6" max="6" width="9.25" style="1" customWidth="1"/>
    <col min="7" max="7" width="8.75" style="1" customWidth="1"/>
    <col min="8" max="8" width="10.125" style="1" customWidth="1"/>
    <col min="9" max="9" width="11.5" style="1" customWidth="1"/>
    <col min="10" max="11" width="9" style="1"/>
    <col min="12" max="16" width="9" style="1" hidden="1" customWidth="1"/>
    <col min="17" max="16384" width="9" style="1"/>
  </cols>
  <sheetData>
    <row r="1" s="1" customFormat="1" ht="37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2.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0" customHeight="1" spans="1:9">
      <c r="A3" s="4" t="s">
        <v>2</v>
      </c>
      <c r="B3" s="4" t="s">
        <v>329</v>
      </c>
      <c r="C3" s="4"/>
      <c r="D3" s="4"/>
      <c r="E3" s="4"/>
      <c r="F3" s="4"/>
      <c r="G3" s="4"/>
      <c r="H3" s="4"/>
      <c r="I3" s="4"/>
    </row>
    <row r="4" s="1" customFormat="1" ht="30" customHeight="1" spans="1:9">
      <c r="A4" s="4" t="s">
        <v>4</v>
      </c>
      <c r="B4" s="4" t="s">
        <v>5</v>
      </c>
      <c r="C4" s="4"/>
      <c r="D4" s="4"/>
      <c r="E4" s="4"/>
      <c r="F4" s="5" t="s">
        <v>6</v>
      </c>
      <c r="G4" s="5" t="s">
        <v>7</v>
      </c>
      <c r="H4" s="5"/>
      <c r="I4" s="5"/>
    </row>
    <row r="5" s="1" customFormat="1" ht="30" customHeight="1" spans="1:9">
      <c r="A5" s="4" t="s">
        <v>8</v>
      </c>
      <c r="B5" s="6" t="s">
        <v>1</v>
      </c>
      <c r="C5" s="6"/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</row>
    <row r="6" s="1" customFormat="1" ht="30" customHeight="1" spans="1:9">
      <c r="A6" s="4"/>
      <c r="B6" s="7" t="s">
        <v>15</v>
      </c>
      <c r="C6" s="7"/>
      <c r="D6" s="6" t="s">
        <v>330</v>
      </c>
      <c r="E6" s="8">
        <v>900</v>
      </c>
      <c r="F6" s="8">
        <v>540.15</v>
      </c>
      <c r="G6" s="5">
        <v>10</v>
      </c>
      <c r="H6" s="62">
        <f>F6/E6</f>
        <v>0.600166666666667</v>
      </c>
      <c r="I6" s="35">
        <f>H6*10</f>
        <v>6.00166666666667</v>
      </c>
    </row>
    <row r="7" s="1" customFormat="1" ht="30" customHeight="1" spans="1:9">
      <c r="A7" s="4"/>
      <c r="B7" s="7" t="s">
        <v>16</v>
      </c>
      <c r="C7" s="7"/>
      <c r="D7" s="8" t="s">
        <v>17</v>
      </c>
      <c r="E7" s="8"/>
      <c r="F7" s="8"/>
      <c r="G7" s="6" t="s">
        <v>18</v>
      </c>
      <c r="H7" s="6" t="s">
        <v>1</v>
      </c>
      <c r="I7" s="6" t="s">
        <v>18</v>
      </c>
    </row>
    <row r="8" s="1" customFormat="1" ht="30" customHeight="1" spans="1:9">
      <c r="A8" s="4"/>
      <c r="B8" s="7" t="s">
        <v>19</v>
      </c>
      <c r="C8" s="7"/>
      <c r="D8" s="8"/>
      <c r="E8" s="8"/>
      <c r="F8" s="8"/>
      <c r="G8" s="6" t="s">
        <v>18</v>
      </c>
      <c r="H8" s="6"/>
      <c r="I8" s="6" t="s">
        <v>18</v>
      </c>
    </row>
    <row r="9" s="1" customFormat="1" ht="30" customHeight="1" spans="1:9">
      <c r="A9" s="4"/>
      <c r="B9" s="7" t="s">
        <v>20</v>
      </c>
      <c r="C9" s="7"/>
      <c r="D9" s="8">
        <v>900</v>
      </c>
      <c r="E9" s="5">
        <v>900</v>
      </c>
      <c r="F9" s="57">
        <v>540.15</v>
      </c>
      <c r="G9" s="6" t="s">
        <v>18</v>
      </c>
      <c r="H9" s="6"/>
      <c r="I9" s="6" t="s">
        <v>18</v>
      </c>
    </row>
    <row r="10" s="1" customFormat="1" ht="30" customHeight="1" spans="1:9">
      <c r="A10" s="4"/>
      <c r="B10" s="7" t="s">
        <v>21</v>
      </c>
      <c r="C10" s="7"/>
      <c r="D10" s="10"/>
      <c r="E10" s="11"/>
      <c r="F10" s="12"/>
      <c r="G10" s="6" t="s">
        <v>18</v>
      </c>
      <c r="H10" s="6" t="s">
        <v>1</v>
      </c>
      <c r="I10" s="6" t="s">
        <v>18</v>
      </c>
    </row>
    <row r="11" s="1" customFormat="1" ht="30" customHeight="1" spans="1:9">
      <c r="A11" s="13" t="s">
        <v>22</v>
      </c>
      <c r="B11" s="13" t="s">
        <v>23</v>
      </c>
      <c r="C11" s="13"/>
      <c r="D11" s="13"/>
      <c r="E11" s="13"/>
      <c r="F11" s="13" t="s">
        <v>24</v>
      </c>
      <c r="G11" s="13"/>
      <c r="H11" s="13"/>
      <c r="I11" s="13"/>
    </row>
    <row r="12" s="1" customFormat="1" ht="120" customHeight="1" spans="1:9">
      <c r="A12" s="13"/>
      <c r="B12" s="14" t="s">
        <v>331</v>
      </c>
      <c r="C12" s="14"/>
      <c r="D12" s="14"/>
      <c r="E12" s="14"/>
      <c r="F12" s="15" t="s">
        <v>332</v>
      </c>
      <c r="G12" s="15"/>
      <c r="H12" s="15"/>
      <c r="I12" s="15"/>
    </row>
    <row r="13" s="1" customFormat="1" ht="25.5" customHeight="1" spans="1:9">
      <c r="A13" s="16" t="s">
        <v>27</v>
      </c>
      <c r="B13" s="17"/>
      <c r="C13" s="17"/>
      <c r="D13" s="17"/>
      <c r="E13" s="17"/>
      <c r="F13" s="17"/>
      <c r="G13" s="17"/>
      <c r="H13" s="17"/>
      <c r="I13" s="36"/>
    </row>
    <row r="14" s="1" customFormat="1" ht="25.5" customHeight="1" spans="1:9">
      <c r="A14" s="18" t="s">
        <v>28</v>
      </c>
      <c r="B14" s="13" t="s">
        <v>29</v>
      </c>
      <c r="C14" s="13" t="s">
        <v>30</v>
      </c>
      <c r="D14" s="13" t="s">
        <v>31</v>
      </c>
      <c r="E14" s="13" t="s">
        <v>32</v>
      </c>
      <c r="F14" s="6" t="s">
        <v>33</v>
      </c>
      <c r="G14" s="13" t="s">
        <v>12</v>
      </c>
      <c r="H14" s="6" t="s">
        <v>14</v>
      </c>
      <c r="I14" s="13" t="s">
        <v>34</v>
      </c>
    </row>
    <row r="15" s="1" customFormat="1" ht="120" customHeight="1" spans="1:16">
      <c r="A15" s="63" t="s">
        <v>28</v>
      </c>
      <c r="B15" s="25" t="s">
        <v>35</v>
      </c>
      <c r="C15" s="25" t="s">
        <v>36</v>
      </c>
      <c r="D15" s="22" t="s">
        <v>333</v>
      </c>
      <c r="E15" s="13" t="s">
        <v>334</v>
      </c>
      <c r="F15" s="19" t="s">
        <v>335</v>
      </c>
      <c r="G15" s="44">
        <v>10</v>
      </c>
      <c r="H15" s="58">
        <v>8</v>
      </c>
      <c r="I15" s="65" t="s">
        <v>336</v>
      </c>
      <c r="L15" s="22" t="s">
        <v>37</v>
      </c>
      <c r="M15" s="13" t="s">
        <v>40</v>
      </c>
      <c r="N15" s="13" t="s">
        <v>41</v>
      </c>
      <c r="O15" s="13" t="s">
        <v>42</v>
      </c>
      <c r="P15" s="42" t="s">
        <v>43</v>
      </c>
    </row>
    <row r="16" s="1" customFormat="1" ht="30" customHeight="1" spans="1:16">
      <c r="A16" s="64"/>
      <c r="B16" s="45"/>
      <c r="C16" s="26"/>
      <c r="D16" s="22" t="s">
        <v>337</v>
      </c>
      <c r="E16" s="13" t="s">
        <v>338</v>
      </c>
      <c r="F16" s="19" t="s">
        <v>339</v>
      </c>
      <c r="G16" s="44">
        <v>10</v>
      </c>
      <c r="H16" s="58">
        <v>8</v>
      </c>
      <c r="I16" s="66"/>
      <c r="L16" s="22" t="s">
        <v>44</v>
      </c>
      <c r="M16" s="13" t="s">
        <v>46</v>
      </c>
      <c r="N16" s="13" t="s">
        <v>45</v>
      </c>
      <c r="O16" s="13" t="s">
        <v>47</v>
      </c>
      <c r="P16" s="42" t="s">
        <v>48</v>
      </c>
    </row>
    <row r="17" s="1" customFormat="1" ht="30" customHeight="1" spans="1:16">
      <c r="A17" s="64"/>
      <c r="B17" s="45"/>
      <c r="C17" s="25" t="s">
        <v>67</v>
      </c>
      <c r="D17" s="22" t="s">
        <v>340</v>
      </c>
      <c r="E17" s="13" t="s">
        <v>341</v>
      </c>
      <c r="F17" s="19" t="s">
        <v>152</v>
      </c>
      <c r="G17" s="44">
        <v>8</v>
      </c>
      <c r="H17" s="58">
        <v>8</v>
      </c>
      <c r="I17" s="38"/>
      <c r="L17" s="22" t="s">
        <v>49</v>
      </c>
      <c r="M17" s="13" t="s">
        <v>40</v>
      </c>
      <c r="N17" s="13" t="s">
        <v>51</v>
      </c>
      <c r="O17" s="13" t="s">
        <v>52</v>
      </c>
      <c r="P17" s="42" t="s">
        <v>53</v>
      </c>
    </row>
    <row r="18" s="1" customFormat="1" ht="30" customHeight="1" spans="1:16">
      <c r="A18" s="64"/>
      <c r="B18" s="45"/>
      <c r="C18" s="26"/>
      <c r="D18" s="22" t="s">
        <v>342</v>
      </c>
      <c r="E18" s="13" t="s">
        <v>343</v>
      </c>
      <c r="F18" s="19" t="s">
        <v>344</v>
      </c>
      <c r="G18" s="44">
        <v>8</v>
      </c>
      <c r="H18" s="58">
        <v>8</v>
      </c>
      <c r="I18" s="38"/>
      <c r="L18" s="22" t="s">
        <v>54</v>
      </c>
      <c r="M18" s="13" t="s">
        <v>40</v>
      </c>
      <c r="N18" s="13" t="s">
        <v>55</v>
      </c>
      <c r="O18" s="13" t="s">
        <v>56</v>
      </c>
      <c r="P18" s="42" t="s">
        <v>57</v>
      </c>
    </row>
    <row r="19" s="1" customFormat="1" ht="30" customHeight="1" spans="1:16">
      <c r="A19" s="64"/>
      <c r="B19" s="45"/>
      <c r="C19" s="25" t="s">
        <v>82</v>
      </c>
      <c r="D19" s="22" t="s">
        <v>345</v>
      </c>
      <c r="E19" s="13" t="s">
        <v>84</v>
      </c>
      <c r="F19" s="19" t="s">
        <v>84</v>
      </c>
      <c r="G19" s="44">
        <v>4</v>
      </c>
      <c r="H19" s="58">
        <v>4</v>
      </c>
      <c r="I19" s="38"/>
      <c r="L19" s="22" t="s">
        <v>58</v>
      </c>
      <c r="M19" s="13" t="s">
        <v>40</v>
      </c>
      <c r="N19" s="13" t="s">
        <v>55</v>
      </c>
      <c r="O19" s="13" t="s">
        <v>56</v>
      </c>
      <c r="P19" s="42" t="s">
        <v>59</v>
      </c>
    </row>
    <row r="20" s="1" customFormat="1" ht="30" customHeight="1" spans="1:16">
      <c r="A20" s="64"/>
      <c r="B20" s="45"/>
      <c r="C20" s="26"/>
      <c r="D20" s="22" t="s">
        <v>346</v>
      </c>
      <c r="E20" s="13" t="s">
        <v>84</v>
      </c>
      <c r="F20" s="19" t="s">
        <v>84</v>
      </c>
      <c r="G20" s="44">
        <v>4</v>
      </c>
      <c r="H20" s="58">
        <v>4</v>
      </c>
      <c r="I20" s="38"/>
      <c r="L20" s="22" t="s">
        <v>60</v>
      </c>
      <c r="M20" s="13" t="s">
        <v>40</v>
      </c>
      <c r="N20" s="13" t="s">
        <v>61</v>
      </c>
      <c r="O20" s="13" t="s">
        <v>62</v>
      </c>
      <c r="P20" s="42" t="s">
        <v>63</v>
      </c>
    </row>
    <row r="21" s="1" customFormat="1" ht="30" customHeight="1" spans="1:16">
      <c r="A21" s="64"/>
      <c r="B21" s="26"/>
      <c r="C21" s="13" t="s">
        <v>92</v>
      </c>
      <c r="D21" s="22" t="s">
        <v>347</v>
      </c>
      <c r="E21" s="13" t="s">
        <v>348</v>
      </c>
      <c r="F21" s="19" t="s">
        <v>349</v>
      </c>
      <c r="G21" s="44">
        <v>6</v>
      </c>
      <c r="H21" s="58">
        <v>6</v>
      </c>
      <c r="I21" s="38"/>
      <c r="L21" s="22" t="s">
        <v>64</v>
      </c>
      <c r="M21" s="13" t="s">
        <v>40</v>
      </c>
      <c r="N21" s="13" t="s">
        <v>65</v>
      </c>
      <c r="O21" s="13" t="s">
        <v>42</v>
      </c>
      <c r="P21" s="42" t="s">
        <v>66</v>
      </c>
    </row>
    <row r="22" s="1" customFormat="1" ht="30" customHeight="1" spans="1:16">
      <c r="A22" s="64"/>
      <c r="B22" s="25" t="s">
        <v>121</v>
      </c>
      <c r="C22" s="13" t="s">
        <v>122</v>
      </c>
      <c r="D22" s="22" t="s">
        <v>123</v>
      </c>
      <c r="E22" s="13" t="s">
        <v>124</v>
      </c>
      <c r="F22" s="19" t="s">
        <v>124</v>
      </c>
      <c r="G22" s="44">
        <v>4</v>
      </c>
      <c r="H22" s="58">
        <v>4</v>
      </c>
      <c r="I22" s="38"/>
      <c r="L22" s="22" t="s">
        <v>68</v>
      </c>
      <c r="M22" s="13" t="s">
        <v>40</v>
      </c>
      <c r="N22" s="13" t="s">
        <v>69</v>
      </c>
      <c r="O22" s="13" t="s">
        <v>70</v>
      </c>
      <c r="P22" s="42" t="s">
        <v>71</v>
      </c>
    </row>
    <row r="23" s="1" customFormat="1" ht="30" customHeight="1" spans="1:16">
      <c r="A23" s="64"/>
      <c r="B23" s="45"/>
      <c r="C23" s="25" t="s">
        <v>126</v>
      </c>
      <c r="D23" s="22" t="s">
        <v>127</v>
      </c>
      <c r="E23" s="13" t="s">
        <v>128</v>
      </c>
      <c r="F23" s="19" t="s">
        <v>128</v>
      </c>
      <c r="G23" s="44">
        <v>4</v>
      </c>
      <c r="H23" s="58">
        <v>4</v>
      </c>
      <c r="I23" s="38"/>
      <c r="L23" s="22" t="s">
        <v>72</v>
      </c>
      <c r="M23" s="13" t="s">
        <v>40</v>
      </c>
      <c r="N23" s="13" t="s">
        <v>73</v>
      </c>
      <c r="O23" s="13" t="s">
        <v>70</v>
      </c>
      <c r="P23" s="42" t="s">
        <v>74</v>
      </c>
    </row>
    <row r="24" s="1" customFormat="1" ht="30" customHeight="1" spans="1:16">
      <c r="A24" s="64"/>
      <c r="B24" s="45"/>
      <c r="C24" s="26"/>
      <c r="D24" s="22" t="s">
        <v>130</v>
      </c>
      <c r="E24" s="13" t="s">
        <v>124</v>
      </c>
      <c r="F24" s="19" t="s">
        <v>124</v>
      </c>
      <c r="G24" s="44">
        <v>4</v>
      </c>
      <c r="H24" s="58">
        <v>4</v>
      </c>
      <c r="I24" s="38"/>
      <c r="L24" s="22" t="s">
        <v>75</v>
      </c>
      <c r="M24" s="13" t="s">
        <v>40</v>
      </c>
      <c r="N24" s="13" t="s">
        <v>76</v>
      </c>
      <c r="O24" s="13" t="s">
        <v>70</v>
      </c>
      <c r="P24" s="42" t="s">
        <v>77</v>
      </c>
    </row>
    <row r="25" s="1" customFormat="1" ht="38" customHeight="1" spans="1:16">
      <c r="A25" s="64"/>
      <c r="B25" s="45"/>
      <c r="C25" s="25" t="s">
        <v>132</v>
      </c>
      <c r="D25" s="22" t="s">
        <v>133</v>
      </c>
      <c r="E25" s="13" t="s">
        <v>124</v>
      </c>
      <c r="F25" s="19" t="s">
        <v>124</v>
      </c>
      <c r="G25" s="44">
        <v>3</v>
      </c>
      <c r="H25" s="58">
        <v>3</v>
      </c>
      <c r="I25" s="38"/>
      <c r="L25" s="22" t="s">
        <v>78</v>
      </c>
      <c r="M25" s="13" t="s">
        <v>40</v>
      </c>
      <c r="N25" s="13" t="s">
        <v>79</v>
      </c>
      <c r="O25" s="13" t="s">
        <v>70</v>
      </c>
      <c r="P25" s="42" t="s">
        <v>81</v>
      </c>
    </row>
    <row r="26" s="1" customFormat="1" ht="30" customHeight="1" spans="1:16">
      <c r="A26" s="64"/>
      <c r="B26" s="45"/>
      <c r="C26" s="45"/>
      <c r="D26" s="22" t="s">
        <v>135</v>
      </c>
      <c r="E26" s="13" t="s">
        <v>136</v>
      </c>
      <c r="F26" s="19" t="s">
        <v>136</v>
      </c>
      <c r="G26" s="44">
        <v>3</v>
      </c>
      <c r="H26" s="58">
        <v>3</v>
      </c>
      <c r="I26" s="38"/>
      <c r="L26" s="22" t="s">
        <v>83</v>
      </c>
      <c r="M26" s="13" t="s">
        <v>17</v>
      </c>
      <c r="N26" s="13" t="s">
        <v>84</v>
      </c>
      <c r="O26" s="13" t="s">
        <v>1</v>
      </c>
      <c r="P26" s="42" t="s">
        <v>85</v>
      </c>
    </row>
    <row r="27" s="1" customFormat="1" ht="30" customHeight="1" spans="1:16">
      <c r="A27" s="64"/>
      <c r="B27" s="45"/>
      <c r="C27" s="26"/>
      <c r="D27" s="22" t="s">
        <v>138</v>
      </c>
      <c r="E27" s="13" t="s">
        <v>124</v>
      </c>
      <c r="F27" s="19" t="s">
        <v>124</v>
      </c>
      <c r="G27" s="44">
        <v>3</v>
      </c>
      <c r="H27" s="58">
        <v>3</v>
      </c>
      <c r="I27" s="38"/>
      <c r="L27" s="22" t="s">
        <v>86</v>
      </c>
      <c r="M27" s="13" t="s">
        <v>88</v>
      </c>
      <c r="N27" s="13" t="s">
        <v>89</v>
      </c>
      <c r="O27" s="13" t="s">
        <v>90</v>
      </c>
      <c r="P27" s="42" t="s">
        <v>91</v>
      </c>
    </row>
    <row r="28" s="1" customFormat="1" ht="30" customHeight="1" spans="1:16">
      <c r="A28" s="64"/>
      <c r="B28" s="45"/>
      <c r="C28" s="25" t="s">
        <v>140</v>
      </c>
      <c r="D28" s="22" t="s">
        <v>141</v>
      </c>
      <c r="E28" s="13" t="s">
        <v>142</v>
      </c>
      <c r="F28" s="19" t="s">
        <v>142</v>
      </c>
      <c r="G28" s="44">
        <v>3</v>
      </c>
      <c r="H28" s="58">
        <v>3</v>
      </c>
      <c r="I28" s="38"/>
      <c r="L28" s="22" t="s">
        <v>93</v>
      </c>
      <c r="M28" s="13" t="s">
        <v>88</v>
      </c>
      <c r="N28" s="13" t="s">
        <v>95</v>
      </c>
      <c r="O28" s="13" t="s">
        <v>96</v>
      </c>
      <c r="P28" s="42" t="s">
        <v>97</v>
      </c>
    </row>
    <row r="29" s="1" customFormat="1" ht="30" customHeight="1" spans="1:16">
      <c r="A29" s="64"/>
      <c r="B29" s="45"/>
      <c r="C29" s="45"/>
      <c r="D29" s="22" t="s">
        <v>145</v>
      </c>
      <c r="E29" s="13" t="s">
        <v>142</v>
      </c>
      <c r="F29" s="19" t="s">
        <v>142</v>
      </c>
      <c r="G29" s="44">
        <v>3</v>
      </c>
      <c r="H29" s="58">
        <v>3</v>
      </c>
      <c r="I29" s="38"/>
      <c r="L29" s="22" t="s">
        <v>98</v>
      </c>
      <c r="M29" s="13" t="s">
        <v>88</v>
      </c>
      <c r="N29" s="13" t="s">
        <v>55</v>
      </c>
      <c r="O29" s="13" t="s">
        <v>99</v>
      </c>
      <c r="P29" s="42" t="s">
        <v>100</v>
      </c>
    </row>
    <row r="30" s="1" customFormat="1" ht="30" customHeight="1" spans="1:16">
      <c r="A30" s="64"/>
      <c r="B30" s="26"/>
      <c r="C30" s="26"/>
      <c r="D30" s="22" t="s">
        <v>147</v>
      </c>
      <c r="E30" s="13" t="s">
        <v>124</v>
      </c>
      <c r="F30" s="19" t="s">
        <v>124</v>
      </c>
      <c r="G30" s="44">
        <v>3</v>
      </c>
      <c r="H30" s="58">
        <v>3</v>
      </c>
      <c r="I30" s="38"/>
      <c r="L30" s="22" t="s">
        <v>101</v>
      </c>
      <c r="M30" s="13" t="s">
        <v>88</v>
      </c>
      <c r="N30" s="13" t="s">
        <v>103</v>
      </c>
      <c r="O30" s="13" t="s">
        <v>104</v>
      </c>
      <c r="P30" s="42" t="s">
        <v>105</v>
      </c>
    </row>
    <row r="31" s="1" customFormat="1" ht="30" customHeight="1" spans="1:16">
      <c r="A31" s="64"/>
      <c r="B31" s="25" t="s">
        <v>149</v>
      </c>
      <c r="C31" s="25" t="s">
        <v>150</v>
      </c>
      <c r="D31" s="22" t="s">
        <v>151</v>
      </c>
      <c r="E31" s="13" t="s">
        <v>350</v>
      </c>
      <c r="F31" s="19" t="s">
        <v>152</v>
      </c>
      <c r="G31" s="44">
        <v>5</v>
      </c>
      <c r="H31" s="58">
        <v>5</v>
      </c>
      <c r="I31" s="38"/>
      <c r="L31" s="22" t="s">
        <v>106</v>
      </c>
      <c r="M31" s="13" t="s">
        <v>88</v>
      </c>
      <c r="N31" s="13" t="s">
        <v>107</v>
      </c>
      <c r="O31" s="13" t="s">
        <v>108</v>
      </c>
      <c r="P31" s="42" t="s">
        <v>109</v>
      </c>
    </row>
    <row r="32" s="1" customFormat="1" ht="89" customHeight="1" spans="1:16">
      <c r="A32" s="64"/>
      <c r="B32" s="45"/>
      <c r="C32" s="45"/>
      <c r="D32" s="22" t="s">
        <v>155</v>
      </c>
      <c r="E32" s="13" t="s">
        <v>350</v>
      </c>
      <c r="F32" s="19" t="s">
        <v>152</v>
      </c>
      <c r="G32" s="44">
        <v>5</v>
      </c>
      <c r="H32" s="58">
        <v>4.8</v>
      </c>
      <c r="I32" s="38" t="s">
        <v>156</v>
      </c>
      <c r="L32" s="22" t="s">
        <v>110</v>
      </c>
      <c r="M32" s="13" t="s">
        <v>88</v>
      </c>
      <c r="N32" s="13" t="s">
        <v>111</v>
      </c>
      <c r="O32" s="13" t="s">
        <v>108</v>
      </c>
      <c r="P32" s="42" t="s">
        <v>112</v>
      </c>
    </row>
    <row r="33" s="1" customFormat="1" ht="30" customHeight="1" spans="1:16">
      <c r="A33" s="59" t="s">
        <v>158</v>
      </c>
      <c r="B33" s="60"/>
      <c r="C33" s="60"/>
      <c r="D33" s="60"/>
      <c r="E33" s="60"/>
      <c r="F33" s="61"/>
      <c r="G33" s="44">
        <f>SUM(G15:G32)+G6</f>
        <v>100</v>
      </c>
      <c r="H33" s="44">
        <f>SUM(H15:H32)+I6</f>
        <v>91.8016666666667</v>
      </c>
      <c r="I33" s="39" t="s">
        <v>1</v>
      </c>
      <c r="L33" s="22" t="s">
        <v>113</v>
      </c>
      <c r="M33" s="13" t="s">
        <v>88</v>
      </c>
      <c r="N33" s="13" t="s">
        <v>114</v>
      </c>
      <c r="O33" s="13" t="s">
        <v>115</v>
      </c>
      <c r="P33" s="42" t="s">
        <v>116</v>
      </c>
    </row>
    <row r="34" s="1" customFormat="1" ht="30" customHeight="1" spans="1:16">
      <c r="A34" s="31" t="s">
        <v>159</v>
      </c>
      <c r="B34" s="31" t="s">
        <v>351</v>
      </c>
      <c r="C34" s="31"/>
      <c r="D34" s="31"/>
      <c r="E34" s="31"/>
      <c r="F34" s="31"/>
      <c r="G34" s="31"/>
      <c r="H34" s="31"/>
      <c r="I34" s="31"/>
      <c r="L34" s="22" t="s">
        <v>117</v>
      </c>
      <c r="M34" s="13" t="s">
        <v>88</v>
      </c>
      <c r="N34" s="13" t="s">
        <v>119</v>
      </c>
      <c r="O34" s="13" t="s">
        <v>96</v>
      </c>
      <c r="P34" s="42" t="s">
        <v>120</v>
      </c>
    </row>
    <row r="35" s="1" customFormat="1" ht="105" customHeight="1" spans="1:9">
      <c r="A35" s="32" t="s">
        <v>161</v>
      </c>
      <c r="B35" s="32"/>
      <c r="C35" s="32"/>
      <c r="D35" s="32"/>
      <c r="E35" s="32"/>
      <c r="F35" s="32"/>
      <c r="G35" s="32"/>
      <c r="H35" s="32"/>
      <c r="I35" s="32"/>
    </row>
    <row r="36" s="1" customFormat="1" ht="15.6" customHeight="1" spans="1:2">
      <c r="A36" s="33" t="s">
        <v>1</v>
      </c>
      <c r="B36" s="34" t="s">
        <v>1</v>
      </c>
    </row>
  </sheetData>
  <mergeCells count="33">
    <mergeCell ref="A1:I1"/>
    <mergeCell ref="A2:I2"/>
    <mergeCell ref="B3:I3"/>
    <mergeCell ref="B4:E4"/>
    <mergeCell ref="G4:I4"/>
    <mergeCell ref="B5:C5"/>
    <mergeCell ref="B6:C6"/>
    <mergeCell ref="B7:C7"/>
    <mergeCell ref="B8:C8"/>
    <mergeCell ref="B9:C9"/>
    <mergeCell ref="B10:C10"/>
    <mergeCell ref="B11:E11"/>
    <mergeCell ref="F11:I11"/>
    <mergeCell ref="B12:E12"/>
    <mergeCell ref="F12:I12"/>
    <mergeCell ref="A13:I13"/>
    <mergeCell ref="A33:F33"/>
    <mergeCell ref="B34:I34"/>
    <mergeCell ref="A35:I35"/>
    <mergeCell ref="A5:A10"/>
    <mergeCell ref="A11:A12"/>
    <mergeCell ref="A15:A32"/>
    <mergeCell ref="B15:B21"/>
    <mergeCell ref="B22:B30"/>
    <mergeCell ref="B31:B32"/>
    <mergeCell ref="C15:C16"/>
    <mergeCell ref="C17:C18"/>
    <mergeCell ref="C19:C20"/>
    <mergeCell ref="C23:C24"/>
    <mergeCell ref="C25:C27"/>
    <mergeCell ref="C28:C30"/>
    <mergeCell ref="C31:C32"/>
    <mergeCell ref="I15:I16"/>
  </mergeCells>
  <pageMargins left="0.472222222222222" right="0.550694444444444" top="1" bottom="0.432638888888889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7"/>
  <sheetViews>
    <sheetView tabSelected="1" workbookViewId="0">
      <selection activeCell="B12" sqref="B12:E12"/>
    </sheetView>
  </sheetViews>
  <sheetFormatPr defaultColWidth="9" defaultRowHeight="14.25"/>
  <cols>
    <col min="1" max="1" width="7.625" style="1" customWidth="1"/>
    <col min="2" max="2" width="8.125" style="1" customWidth="1"/>
    <col min="3" max="3" width="8.25" style="1" customWidth="1"/>
    <col min="4" max="4" width="9.25" style="1" customWidth="1"/>
    <col min="5" max="5" width="11.5" style="1" customWidth="1"/>
    <col min="6" max="6" width="9.25" style="1" customWidth="1"/>
    <col min="7" max="7" width="8.75" style="1" customWidth="1"/>
    <col min="8" max="8" width="10.125" style="1" customWidth="1"/>
    <col min="9" max="9" width="11.5" style="1" customWidth="1"/>
    <col min="10" max="11" width="9" style="1"/>
    <col min="12" max="16" width="9" style="1" hidden="1" customWidth="1"/>
    <col min="17" max="16384" width="9" style="1"/>
  </cols>
  <sheetData>
    <row r="1" s="1" customFormat="1" ht="37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2.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0" customHeight="1" spans="1:9">
      <c r="A3" s="4" t="s">
        <v>2</v>
      </c>
      <c r="B3" s="4" t="s">
        <v>352</v>
      </c>
      <c r="C3" s="4"/>
      <c r="D3" s="4"/>
      <c r="E3" s="4"/>
      <c r="F3" s="4"/>
      <c r="G3" s="4"/>
      <c r="H3" s="4"/>
      <c r="I3" s="4"/>
    </row>
    <row r="4" s="1" customFormat="1" ht="30" customHeight="1" spans="1:9">
      <c r="A4" s="4" t="s">
        <v>4</v>
      </c>
      <c r="B4" s="4" t="s">
        <v>5</v>
      </c>
      <c r="C4" s="4"/>
      <c r="D4" s="4"/>
      <c r="E4" s="4"/>
      <c r="F4" s="5" t="s">
        <v>6</v>
      </c>
      <c r="G4" s="5" t="s">
        <v>7</v>
      </c>
      <c r="H4" s="5"/>
      <c r="I4" s="5"/>
    </row>
    <row r="5" s="1" customFormat="1" ht="30" customHeight="1" spans="1:9">
      <c r="A5" s="4" t="s">
        <v>8</v>
      </c>
      <c r="B5" s="6" t="s">
        <v>1</v>
      </c>
      <c r="C5" s="6"/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</row>
    <row r="6" s="1" customFormat="1" ht="30" customHeight="1" spans="1:9">
      <c r="A6" s="4"/>
      <c r="B6" s="7" t="s">
        <v>15</v>
      </c>
      <c r="C6" s="7"/>
      <c r="D6" s="6" t="s">
        <v>69</v>
      </c>
      <c r="E6" s="8">
        <v>0</v>
      </c>
      <c r="F6" s="8">
        <v>0</v>
      </c>
      <c r="G6" s="5">
        <v>10</v>
      </c>
      <c r="H6" s="56">
        <v>0</v>
      </c>
      <c r="I6" s="35">
        <f>H6*10</f>
        <v>0</v>
      </c>
    </row>
    <row r="7" s="1" customFormat="1" ht="30" customHeight="1" spans="1:9">
      <c r="A7" s="4"/>
      <c r="B7" s="7" t="s">
        <v>16</v>
      </c>
      <c r="C7" s="7"/>
      <c r="D7" s="8" t="s">
        <v>17</v>
      </c>
      <c r="E7" s="8"/>
      <c r="F7" s="8"/>
      <c r="G7" s="6" t="s">
        <v>18</v>
      </c>
      <c r="H7" s="6" t="s">
        <v>1</v>
      </c>
      <c r="I7" s="6" t="s">
        <v>18</v>
      </c>
    </row>
    <row r="8" s="1" customFormat="1" ht="30" customHeight="1" spans="1:9">
      <c r="A8" s="4"/>
      <c r="B8" s="7" t="s">
        <v>19</v>
      </c>
      <c r="C8" s="7"/>
      <c r="D8" s="8"/>
      <c r="E8" s="8"/>
      <c r="F8" s="8"/>
      <c r="G8" s="6" t="s">
        <v>18</v>
      </c>
      <c r="H8" s="6"/>
      <c r="I8" s="6" t="s">
        <v>18</v>
      </c>
    </row>
    <row r="9" s="1" customFormat="1" ht="30" customHeight="1" spans="1:9">
      <c r="A9" s="4"/>
      <c r="B9" s="7" t="s">
        <v>20</v>
      </c>
      <c r="C9" s="7"/>
      <c r="D9" s="8">
        <v>80</v>
      </c>
      <c r="E9" s="5">
        <v>80</v>
      </c>
      <c r="F9" s="57">
        <v>0</v>
      </c>
      <c r="G9" s="6" t="s">
        <v>18</v>
      </c>
      <c r="H9" s="6"/>
      <c r="I9" s="6" t="s">
        <v>18</v>
      </c>
    </row>
    <row r="10" s="1" customFormat="1" ht="30" customHeight="1" spans="1:9">
      <c r="A10" s="4"/>
      <c r="B10" s="7" t="s">
        <v>21</v>
      </c>
      <c r="C10" s="7"/>
      <c r="D10" s="10"/>
      <c r="E10" s="11"/>
      <c r="F10" s="12"/>
      <c r="G10" s="6" t="s">
        <v>18</v>
      </c>
      <c r="H10" s="6" t="s">
        <v>1</v>
      </c>
      <c r="I10" s="6" t="s">
        <v>18</v>
      </c>
    </row>
    <row r="11" s="1" customFormat="1" ht="30" customHeight="1" spans="1:9">
      <c r="A11" s="13" t="s">
        <v>22</v>
      </c>
      <c r="B11" s="13" t="s">
        <v>23</v>
      </c>
      <c r="C11" s="13"/>
      <c r="D11" s="13"/>
      <c r="E11" s="13"/>
      <c r="F11" s="13" t="s">
        <v>24</v>
      </c>
      <c r="G11" s="13"/>
      <c r="H11" s="13"/>
      <c r="I11" s="13"/>
    </row>
    <row r="12" s="1" customFormat="1" ht="120" customHeight="1" spans="1:9">
      <c r="A12" s="13"/>
      <c r="B12" s="14" t="s">
        <v>353</v>
      </c>
      <c r="C12" s="14"/>
      <c r="D12" s="14"/>
      <c r="E12" s="14"/>
      <c r="F12" s="15" t="s">
        <v>354</v>
      </c>
      <c r="G12" s="15"/>
      <c r="H12" s="15"/>
      <c r="I12" s="15"/>
    </row>
    <row r="13" s="1" customFormat="1" ht="25.5" customHeight="1" spans="1:9">
      <c r="A13" s="16" t="s">
        <v>27</v>
      </c>
      <c r="B13" s="17"/>
      <c r="C13" s="17"/>
      <c r="D13" s="17"/>
      <c r="E13" s="17"/>
      <c r="F13" s="17"/>
      <c r="G13" s="17"/>
      <c r="H13" s="17"/>
      <c r="I13" s="36"/>
    </row>
    <row r="14" s="1" customFormat="1" ht="25.5" customHeight="1" spans="1:9">
      <c r="A14" s="18" t="s">
        <v>28</v>
      </c>
      <c r="B14" s="13" t="s">
        <v>29</v>
      </c>
      <c r="C14" s="13" t="s">
        <v>30</v>
      </c>
      <c r="D14" s="13" t="s">
        <v>31</v>
      </c>
      <c r="E14" s="13" t="s">
        <v>32</v>
      </c>
      <c r="F14" s="6" t="s">
        <v>33</v>
      </c>
      <c r="G14" s="13" t="s">
        <v>12</v>
      </c>
      <c r="H14" s="6" t="s">
        <v>14</v>
      </c>
      <c r="I14" s="13" t="s">
        <v>34</v>
      </c>
    </row>
    <row r="15" s="1" customFormat="1" ht="120" customHeight="1" spans="1:16">
      <c r="A15" s="6" t="s">
        <v>28</v>
      </c>
      <c r="B15" s="50" t="s">
        <v>35</v>
      </c>
      <c r="C15" s="50" t="s">
        <v>36</v>
      </c>
      <c r="D15" s="51" t="s">
        <v>355</v>
      </c>
      <c r="E15" s="50" t="s">
        <v>356</v>
      </c>
      <c r="F15" s="19" t="s">
        <v>357</v>
      </c>
      <c r="G15" s="44">
        <v>5</v>
      </c>
      <c r="H15" s="58">
        <v>0</v>
      </c>
      <c r="I15" s="37"/>
      <c r="L15" s="22" t="s">
        <v>37</v>
      </c>
      <c r="M15" s="13" t="s">
        <v>40</v>
      </c>
      <c r="N15" s="13" t="s">
        <v>41</v>
      </c>
      <c r="O15" s="13" t="s">
        <v>42</v>
      </c>
      <c r="P15" s="42" t="s">
        <v>43</v>
      </c>
    </row>
    <row r="16" s="1" customFormat="1" ht="30" customHeight="1" spans="1:16">
      <c r="A16" s="6"/>
      <c r="B16" s="50"/>
      <c r="C16" s="52" t="s">
        <v>67</v>
      </c>
      <c r="D16" s="51" t="s">
        <v>196</v>
      </c>
      <c r="E16" s="50" t="s">
        <v>350</v>
      </c>
      <c r="F16" s="19" t="s">
        <v>357</v>
      </c>
      <c r="G16" s="44">
        <v>5</v>
      </c>
      <c r="H16" s="58">
        <v>0</v>
      </c>
      <c r="I16" s="38"/>
      <c r="L16" s="22" t="s">
        <v>44</v>
      </c>
      <c r="M16" s="13" t="s">
        <v>46</v>
      </c>
      <c r="N16" s="13" t="s">
        <v>45</v>
      </c>
      <c r="O16" s="13" t="s">
        <v>47</v>
      </c>
      <c r="P16" s="42" t="s">
        <v>48</v>
      </c>
    </row>
    <row r="17" s="1" customFormat="1" ht="30" customHeight="1" spans="1:16">
      <c r="A17" s="6"/>
      <c r="B17" s="50"/>
      <c r="C17" s="54"/>
      <c r="D17" s="51" t="s">
        <v>358</v>
      </c>
      <c r="E17" s="50" t="s">
        <v>359</v>
      </c>
      <c r="F17" s="19" t="s">
        <v>357</v>
      </c>
      <c r="G17" s="44">
        <v>5</v>
      </c>
      <c r="H17" s="58">
        <v>0</v>
      </c>
      <c r="I17" s="38"/>
      <c r="L17" s="22" t="s">
        <v>49</v>
      </c>
      <c r="M17" s="13" t="s">
        <v>40</v>
      </c>
      <c r="N17" s="13" t="s">
        <v>51</v>
      </c>
      <c r="O17" s="13" t="s">
        <v>52</v>
      </c>
      <c r="P17" s="42" t="s">
        <v>53</v>
      </c>
    </row>
    <row r="18" s="1" customFormat="1" ht="30" customHeight="1" spans="1:16">
      <c r="A18" s="6"/>
      <c r="B18" s="50"/>
      <c r="C18" s="54"/>
      <c r="D18" s="51" t="s">
        <v>360</v>
      </c>
      <c r="E18" s="50" t="s">
        <v>341</v>
      </c>
      <c r="F18" s="19" t="s">
        <v>357</v>
      </c>
      <c r="G18" s="44">
        <v>5</v>
      </c>
      <c r="H18" s="58">
        <v>0</v>
      </c>
      <c r="I18" s="38"/>
      <c r="L18" s="22" t="s">
        <v>54</v>
      </c>
      <c r="M18" s="13" t="s">
        <v>40</v>
      </c>
      <c r="N18" s="13" t="s">
        <v>55</v>
      </c>
      <c r="O18" s="13" t="s">
        <v>56</v>
      </c>
      <c r="P18" s="42" t="s">
        <v>57</v>
      </c>
    </row>
    <row r="19" s="1" customFormat="1" ht="30" customHeight="1" spans="1:16">
      <c r="A19" s="6"/>
      <c r="B19" s="50"/>
      <c r="C19" s="54"/>
      <c r="D19" s="51" t="s">
        <v>361</v>
      </c>
      <c r="E19" s="50" t="s">
        <v>362</v>
      </c>
      <c r="F19" s="19" t="s">
        <v>357</v>
      </c>
      <c r="G19" s="44">
        <v>5</v>
      </c>
      <c r="H19" s="58">
        <v>0</v>
      </c>
      <c r="I19" s="38"/>
      <c r="L19" s="22" t="s">
        <v>58</v>
      </c>
      <c r="M19" s="13" t="s">
        <v>40</v>
      </c>
      <c r="N19" s="13" t="s">
        <v>55</v>
      </c>
      <c r="O19" s="13" t="s">
        <v>56</v>
      </c>
      <c r="P19" s="42" t="s">
        <v>59</v>
      </c>
    </row>
    <row r="20" s="1" customFormat="1" ht="30" customHeight="1" spans="1:16">
      <c r="A20" s="6"/>
      <c r="B20" s="50"/>
      <c r="C20" s="53"/>
      <c r="D20" s="51" t="s">
        <v>78</v>
      </c>
      <c r="E20" s="50" t="s">
        <v>362</v>
      </c>
      <c r="F20" s="19" t="s">
        <v>357</v>
      </c>
      <c r="G20" s="44">
        <v>5</v>
      </c>
      <c r="H20" s="58">
        <v>0</v>
      </c>
      <c r="I20" s="38"/>
      <c r="L20" s="22" t="s">
        <v>60</v>
      </c>
      <c r="M20" s="13" t="s">
        <v>40</v>
      </c>
      <c r="N20" s="13" t="s">
        <v>61</v>
      </c>
      <c r="O20" s="13" t="s">
        <v>62</v>
      </c>
      <c r="P20" s="42" t="s">
        <v>63</v>
      </c>
    </row>
    <row r="21" s="1" customFormat="1" ht="30" customHeight="1" spans="1:16">
      <c r="A21" s="6"/>
      <c r="B21" s="50"/>
      <c r="C21" s="50" t="s">
        <v>82</v>
      </c>
      <c r="D21" s="51" t="s">
        <v>86</v>
      </c>
      <c r="E21" s="50" t="s">
        <v>363</v>
      </c>
      <c r="F21" s="19" t="s">
        <v>357</v>
      </c>
      <c r="G21" s="44">
        <v>5</v>
      </c>
      <c r="H21" s="58">
        <v>0</v>
      </c>
      <c r="I21" s="38"/>
      <c r="L21" s="22" t="s">
        <v>64</v>
      </c>
      <c r="M21" s="13" t="s">
        <v>40</v>
      </c>
      <c r="N21" s="13" t="s">
        <v>65</v>
      </c>
      <c r="O21" s="13" t="s">
        <v>42</v>
      </c>
      <c r="P21" s="42" t="s">
        <v>66</v>
      </c>
    </row>
    <row r="22" s="1" customFormat="1" ht="30" customHeight="1" spans="1:16">
      <c r="A22" s="6"/>
      <c r="B22" s="50"/>
      <c r="C22" s="50" t="s">
        <v>92</v>
      </c>
      <c r="D22" s="51" t="s">
        <v>364</v>
      </c>
      <c r="E22" s="50" t="s">
        <v>365</v>
      </c>
      <c r="F22" s="19" t="s">
        <v>357</v>
      </c>
      <c r="G22" s="44">
        <v>5</v>
      </c>
      <c r="H22" s="58">
        <v>0</v>
      </c>
      <c r="I22" s="38"/>
      <c r="L22" s="22" t="s">
        <v>68</v>
      </c>
      <c r="M22" s="13" t="s">
        <v>40</v>
      </c>
      <c r="N22" s="13" t="s">
        <v>69</v>
      </c>
      <c r="O22" s="13" t="s">
        <v>70</v>
      </c>
      <c r="P22" s="42" t="s">
        <v>71</v>
      </c>
    </row>
    <row r="23" s="1" customFormat="1" ht="42" customHeight="1" spans="1:16">
      <c r="A23" s="6"/>
      <c r="B23" s="50" t="s">
        <v>121</v>
      </c>
      <c r="C23" s="50" t="s">
        <v>122</v>
      </c>
      <c r="D23" s="51" t="s">
        <v>123</v>
      </c>
      <c r="E23" s="50" t="s">
        <v>124</v>
      </c>
      <c r="F23" s="19"/>
      <c r="G23" s="44">
        <v>4</v>
      </c>
      <c r="H23" s="58">
        <v>0</v>
      </c>
      <c r="I23" s="38"/>
      <c r="L23" s="22" t="s">
        <v>72</v>
      </c>
      <c r="M23" s="13" t="s">
        <v>40</v>
      </c>
      <c r="N23" s="13" t="s">
        <v>73</v>
      </c>
      <c r="O23" s="13" t="s">
        <v>70</v>
      </c>
      <c r="P23" s="42" t="s">
        <v>74</v>
      </c>
    </row>
    <row r="24" s="1" customFormat="1" ht="30" customHeight="1" spans="1:16">
      <c r="A24" s="6"/>
      <c r="B24" s="50"/>
      <c r="C24" s="52" t="s">
        <v>126</v>
      </c>
      <c r="D24" s="51" t="s">
        <v>127</v>
      </c>
      <c r="E24" s="50" t="s">
        <v>128</v>
      </c>
      <c r="F24" s="19"/>
      <c r="G24" s="44">
        <v>4.5</v>
      </c>
      <c r="H24" s="58">
        <v>0</v>
      </c>
      <c r="I24" s="38"/>
      <c r="L24" s="22" t="s">
        <v>75</v>
      </c>
      <c r="M24" s="13" t="s">
        <v>40</v>
      </c>
      <c r="N24" s="13" t="s">
        <v>76</v>
      </c>
      <c r="O24" s="13" t="s">
        <v>70</v>
      </c>
      <c r="P24" s="42" t="s">
        <v>77</v>
      </c>
    </row>
    <row r="25" s="1" customFormat="1" ht="38" customHeight="1" spans="1:16">
      <c r="A25" s="6"/>
      <c r="B25" s="50"/>
      <c r="C25" s="53"/>
      <c r="D25" s="51" t="s">
        <v>130</v>
      </c>
      <c r="E25" s="50" t="s">
        <v>124</v>
      </c>
      <c r="F25" s="19"/>
      <c r="G25" s="44">
        <v>4.5</v>
      </c>
      <c r="H25" s="58">
        <v>0</v>
      </c>
      <c r="I25" s="37"/>
      <c r="L25" s="22" t="s">
        <v>78</v>
      </c>
      <c r="M25" s="13" t="s">
        <v>40</v>
      </c>
      <c r="N25" s="13" t="s">
        <v>79</v>
      </c>
      <c r="O25" s="13" t="s">
        <v>70</v>
      </c>
      <c r="P25" s="42" t="s">
        <v>81</v>
      </c>
    </row>
    <row r="26" s="1" customFormat="1" ht="30" customHeight="1" spans="1:16">
      <c r="A26" s="6"/>
      <c r="B26" s="50"/>
      <c r="C26" s="50" t="s">
        <v>132</v>
      </c>
      <c r="D26" s="51" t="s">
        <v>133</v>
      </c>
      <c r="E26" s="50" t="s">
        <v>124</v>
      </c>
      <c r="F26" s="19"/>
      <c r="G26" s="44">
        <v>4</v>
      </c>
      <c r="H26" s="58">
        <v>0</v>
      </c>
      <c r="I26" s="38"/>
      <c r="L26" s="22" t="s">
        <v>83</v>
      </c>
      <c r="M26" s="13" t="s">
        <v>17</v>
      </c>
      <c r="N26" s="13" t="s">
        <v>84</v>
      </c>
      <c r="O26" s="13" t="s">
        <v>1</v>
      </c>
      <c r="P26" s="42" t="s">
        <v>85</v>
      </c>
    </row>
    <row r="27" s="1" customFormat="1" ht="30" customHeight="1" spans="1:16">
      <c r="A27" s="6"/>
      <c r="B27" s="50"/>
      <c r="C27" s="52" t="s">
        <v>132</v>
      </c>
      <c r="D27" s="51" t="s">
        <v>135</v>
      </c>
      <c r="E27" s="50" t="s">
        <v>136</v>
      </c>
      <c r="F27" s="19"/>
      <c r="G27" s="44">
        <v>5</v>
      </c>
      <c r="H27" s="58">
        <v>0</v>
      </c>
      <c r="I27" s="38"/>
      <c r="L27" s="22" t="s">
        <v>86</v>
      </c>
      <c r="M27" s="13" t="s">
        <v>88</v>
      </c>
      <c r="N27" s="13" t="s">
        <v>89</v>
      </c>
      <c r="O27" s="13" t="s">
        <v>90</v>
      </c>
      <c r="P27" s="42" t="s">
        <v>91</v>
      </c>
    </row>
    <row r="28" s="1" customFormat="1" ht="30" customHeight="1" spans="1:16">
      <c r="A28" s="6"/>
      <c r="B28" s="50"/>
      <c r="C28" s="53"/>
      <c r="D28" s="51" t="s">
        <v>138</v>
      </c>
      <c r="E28" s="50" t="s">
        <v>124</v>
      </c>
      <c r="F28" s="19"/>
      <c r="G28" s="44">
        <v>4.5</v>
      </c>
      <c r="H28" s="58">
        <v>0</v>
      </c>
      <c r="I28" s="38"/>
      <c r="L28" s="22" t="s">
        <v>93</v>
      </c>
      <c r="M28" s="13" t="s">
        <v>88</v>
      </c>
      <c r="N28" s="13" t="s">
        <v>95</v>
      </c>
      <c r="O28" s="13" t="s">
        <v>96</v>
      </c>
      <c r="P28" s="42" t="s">
        <v>97</v>
      </c>
    </row>
    <row r="29" s="1" customFormat="1" ht="30" customHeight="1" spans="1:16">
      <c r="A29" s="6"/>
      <c r="B29" s="50"/>
      <c r="C29" s="52" t="s">
        <v>140</v>
      </c>
      <c r="D29" s="51" t="s">
        <v>141</v>
      </c>
      <c r="E29" s="50" t="s">
        <v>143</v>
      </c>
      <c r="F29" s="19"/>
      <c r="G29" s="44">
        <v>4.5</v>
      </c>
      <c r="H29" s="58">
        <v>0</v>
      </c>
      <c r="I29" s="38"/>
      <c r="L29" s="22" t="s">
        <v>98</v>
      </c>
      <c r="M29" s="13" t="s">
        <v>88</v>
      </c>
      <c r="N29" s="13" t="s">
        <v>55</v>
      </c>
      <c r="O29" s="13" t="s">
        <v>99</v>
      </c>
      <c r="P29" s="42" t="s">
        <v>100</v>
      </c>
    </row>
    <row r="30" s="1" customFormat="1" ht="30" customHeight="1" spans="1:16">
      <c r="A30" s="6"/>
      <c r="B30" s="50"/>
      <c r="C30" s="54"/>
      <c r="D30" s="51" t="s">
        <v>145</v>
      </c>
      <c r="E30" s="50" t="s">
        <v>143</v>
      </c>
      <c r="F30" s="19"/>
      <c r="G30" s="44">
        <v>4.5</v>
      </c>
      <c r="H30" s="58">
        <v>0</v>
      </c>
      <c r="I30" s="38"/>
      <c r="L30" s="22" t="s">
        <v>101</v>
      </c>
      <c r="M30" s="13" t="s">
        <v>88</v>
      </c>
      <c r="N30" s="13" t="s">
        <v>103</v>
      </c>
      <c r="O30" s="13" t="s">
        <v>104</v>
      </c>
      <c r="P30" s="42" t="s">
        <v>105</v>
      </c>
    </row>
    <row r="31" s="1" customFormat="1" ht="48" customHeight="1" spans="1:16">
      <c r="A31" s="6"/>
      <c r="B31" s="50"/>
      <c r="C31" s="53"/>
      <c r="D31" s="51" t="s">
        <v>147</v>
      </c>
      <c r="E31" s="50" t="s">
        <v>124</v>
      </c>
      <c r="F31" s="19"/>
      <c r="G31" s="44">
        <v>4.5</v>
      </c>
      <c r="H31" s="58">
        <v>0</v>
      </c>
      <c r="I31" s="38"/>
      <c r="L31" s="22" t="s">
        <v>106</v>
      </c>
      <c r="M31" s="13" t="s">
        <v>88</v>
      </c>
      <c r="N31" s="13" t="s">
        <v>107</v>
      </c>
      <c r="O31" s="13" t="s">
        <v>108</v>
      </c>
      <c r="P31" s="42" t="s">
        <v>109</v>
      </c>
    </row>
    <row r="32" s="1" customFormat="1" ht="42" customHeight="1" spans="1:16">
      <c r="A32" s="6"/>
      <c r="B32" s="50" t="s">
        <v>149</v>
      </c>
      <c r="C32" s="52" t="s">
        <v>150</v>
      </c>
      <c r="D32" s="51" t="s">
        <v>151</v>
      </c>
      <c r="E32" s="50" t="s">
        <v>350</v>
      </c>
      <c r="F32" s="19" t="s">
        <v>357</v>
      </c>
      <c r="G32" s="44">
        <v>5</v>
      </c>
      <c r="H32" s="58">
        <v>0</v>
      </c>
      <c r="I32" s="38"/>
      <c r="L32" s="22" t="s">
        <v>110</v>
      </c>
      <c r="M32" s="13" t="s">
        <v>88</v>
      </c>
      <c r="N32" s="13" t="s">
        <v>111</v>
      </c>
      <c r="O32" s="13" t="s">
        <v>108</v>
      </c>
      <c r="P32" s="42" t="s">
        <v>112</v>
      </c>
    </row>
    <row r="33" s="1" customFormat="1" ht="53" customHeight="1" spans="1:16">
      <c r="A33" s="6"/>
      <c r="B33" s="50"/>
      <c r="C33" s="53"/>
      <c r="D33" s="51" t="s">
        <v>155</v>
      </c>
      <c r="E33" s="50" t="s">
        <v>350</v>
      </c>
      <c r="F33" s="19" t="s">
        <v>357</v>
      </c>
      <c r="G33" s="44">
        <v>5</v>
      </c>
      <c r="H33" s="58">
        <v>0</v>
      </c>
      <c r="I33" s="38"/>
      <c r="L33" s="22" t="s">
        <v>113</v>
      </c>
      <c r="M33" s="13" t="s">
        <v>88</v>
      </c>
      <c r="N33" s="13" t="s">
        <v>114</v>
      </c>
      <c r="O33" s="13" t="s">
        <v>115</v>
      </c>
      <c r="P33" s="42" t="s">
        <v>116</v>
      </c>
    </row>
    <row r="34" s="1" customFormat="1" ht="30" customHeight="1" spans="1:16">
      <c r="A34" s="59" t="s">
        <v>158</v>
      </c>
      <c r="B34" s="60"/>
      <c r="C34" s="60"/>
      <c r="D34" s="60"/>
      <c r="E34" s="60"/>
      <c r="F34" s="61"/>
      <c r="G34" s="44">
        <f>SUM(G15:G33)+G6</f>
        <v>100</v>
      </c>
      <c r="H34" s="44">
        <f>SUM(H15:H33)+I6</f>
        <v>0</v>
      </c>
      <c r="I34" s="39" t="s">
        <v>1</v>
      </c>
      <c r="L34" s="40"/>
      <c r="M34" s="41"/>
      <c r="N34" s="41"/>
      <c r="O34" s="41"/>
      <c r="P34" s="43"/>
    </row>
    <row r="35" s="1" customFormat="1" ht="30" customHeight="1" spans="1:9">
      <c r="A35" s="31" t="s">
        <v>159</v>
      </c>
      <c r="B35" s="31" t="s">
        <v>366</v>
      </c>
      <c r="C35" s="31"/>
      <c r="D35" s="31"/>
      <c r="E35" s="31"/>
      <c r="F35" s="31"/>
      <c r="G35" s="31"/>
      <c r="H35" s="31"/>
      <c r="I35" s="31"/>
    </row>
    <row r="36" s="1" customFormat="1" ht="105" customHeight="1" spans="1:9">
      <c r="A36" s="32" t="s">
        <v>161</v>
      </c>
      <c r="B36" s="32"/>
      <c r="C36" s="32"/>
      <c r="D36" s="32"/>
      <c r="E36" s="32"/>
      <c r="F36" s="32"/>
      <c r="G36" s="32"/>
      <c r="H36" s="32"/>
      <c r="I36" s="32"/>
    </row>
    <row r="37" s="1" customFormat="1" ht="15.6" customHeight="1" spans="1:2">
      <c r="A37" s="33" t="s">
        <v>1</v>
      </c>
      <c r="B37" s="34" t="s">
        <v>1</v>
      </c>
    </row>
  </sheetData>
  <mergeCells count="30">
    <mergeCell ref="A1:I1"/>
    <mergeCell ref="A2:I2"/>
    <mergeCell ref="B3:I3"/>
    <mergeCell ref="B4:E4"/>
    <mergeCell ref="G4:I4"/>
    <mergeCell ref="B5:C5"/>
    <mergeCell ref="B6:C6"/>
    <mergeCell ref="B7:C7"/>
    <mergeCell ref="B8:C8"/>
    <mergeCell ref="B9:C9"/>
    <mergeCell ref="B10:C10"/>
    <mergeCell ref="B11:E11"/>
    <mergeCell ref="F11:I11"/>
    <mergeCell ref="B12:E12"/>
    <mergeCell ref="F12:I12"/>
    <mergeCell ref="A13:I13"/>
    <mergeCell ref="A34:F34"/>
    <mergeCell ref="B35:I35"/>
    <mergeCell ref="A36:I36"/>
    <mergeCell ref="A5:A10"/>
    <mergeCell ref="A11:A12"/>
    <mergeCell ref="A15:A33"/>
    <mergeCell ref="B15:B22"/>
    <mergeCell ref="B23:B31"/>
    <mergeCell ref="B32:B33"/>
    <mergeCell ref="C16:C20"/>
    <mergeCell ref="C24:C25"/>
    <mergeCell ref="C27:C28"/>
    <mergeCell ref="C29:C31"/>
    <mergeCell ref="C32:C33"/>
  </mergeCells>
  <pageMargins left="0.590277777777778" right="0.511805555555556" top="1" bottom="0.511805555555556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"/>
  <sheetViews>
    <sheetView topLeftCell="A2" workbookViewId="0">
      <selection activeCell="B12" sqref="B12:E12"/>
    </sheetView>
  </sheetViews>
  <sheetFormatPr defaultColWidth="9" defaultRowHeight="14.25"/>
  <cols>
    <col min="1" max="1" width="7.625" style="1" customWidth="1"/>
    <col min="2" max="2" width="8.125" style="1" customWidth="1"/>
    <col min="3" max="3" width="8.25" style="1" customWidth="1"/>
    <col min="4" max="4" width="9.25" style="1" customWidth="1"/>
    <col min="5" max="5" width="11.5" style="1" customWidth="1"/>
    <col min="6" max="6" width="9.25" style="1" customWidth="1"/>
    <col min="7" max="7" width="7.875" style="1" customWidth="1"/>
    <col min="8" max="8" width="7.5" style="1" customWidth="1"/>
    <col min="9" max="9" width="11.5" style="1" customWidth="1"/>
    <col min="10" max="12" width="9" style="1"/>
    <col min="13" max="17" width="9" style="1" hidden="1" customWidth="1"/>
    <col min="18" max="16384" width="9" style="1"/>
  </cols>
  <sheetData>
    <row r="1" s="1" customFormat="1" ht="37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2.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0" customHeight="1" spans="1:9">
      <c r="A3" s="4" t="s">
        <v>2</v>
      </c>
      <c r="B3" s="4" t="s">
        <v>367</v>
      </c>
      <c r="C3" s="4"/>
      <c r="D3" s="4"/>
      <c r="E3" s="4"/>
      <c r="F3" s="4"/>
      <c r="G3" s="4"/>
      <c r="H3" s="4"/>
      <c r="I3" s="4"/>
    </row>
    <row r="4" s="1" customFormat="1" ht="30" customHeight="1" spans="1:9">
      <c r="A4" s="4" t="s">
        <v>4</v>
      </c>
      <c r="B4" s="4" t="s">
        <v>5</v>
      </c>
      <c r="C4" s="4"/>
      <c r="D4" s="4"/>
      <c r="E4" s="4"/>
      <c r="F4" s="5" t="s">
        <v>6</v>
      </c>
      <c r="G4" s="5" t="s">
        <v>7</v>
      </c>
      <c r="H4" s="5"/>
      <c r="I4" s="5"/>
    </row>
    <row r="5" s="1" customFormat="1" ht="30" customHeight="1" spans="1:9">
      <c r="A5" s="4" t="s">
        <v>8</v>
      </c>
      <c r="B5" s="6" t="s">
        <v>1</v>
      </c>
      <c r="C5" s="6"/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</row>
    <row r="6" s="1" customFormat="1" ht="30" customHeight="1" spans="1:9">
      <c r="A6" s="4"/>
      <c r="B6" s="7" t="s">
        <v>15</v>
      </c>
      <c r="C6" s="7"/>
      <c r="D6" s="6" t="s">
        <v>368</v>
      </c>
      <c r="E6" s="8">
        <v>300</v>
      </c>
      <c r="F6" s="8">
        <v>178.67</v>
      </c>
      <c r="G6" s="5">
        <v>10</v>
      </c>
      <c r="H6" s="9">
        <v>0.5956</v>
      </c>
      <c r="I6" s="35">
        <f>H6*10</f>
        <v>5.956</v>
      </c>
    </row>
    <row r="7" s="1" customFormat="1" ht="30" customHeight="1" spans="1:9">
      <c r="A7" s="4"/>
      <c r="B7" s="7" t="s">
        <v>16</v>
      </c>
      <c r="C7" s="7"/>
      <c r="D7" s="8" t="s">
        <v>17</v>
      </c>
      <c r="E7" s="8"/>
      <c r="F7" s="8"/>
      <c r="G7" s="6" t="s">
        <v>18</v>
      </c>
      <c r="H7" s="6" t="s">
        <v>1</v>
      </c>
      <c r="I7" s="6" t="s">
        <v>18</v>
      </c>
    </row>
    <row r="8" s="1" customFormat="1" ht="30" customHeight="1" spans="1:9">
      <c r="A8" s="4"/>
      <c r="B8" s="7" t="s">
        <v>19</v>
      </c>
      <c r="C8" s="7"/>
      <c r="D8" s="8"/>
      <c r="E8" s="8"/>
      <c r="F8" s="8"/>
      <c r="G8" s="6" t="s">
        <v>18</v>
      </c>
      <c r="H8" s="6"/>
      <c r="I8" s="6" t="s">
        <v>18</v>
      </c>
    </row>
    <row r="9" s="1" customFormat="1" ht="30" customHeight="1" spans="1:9">
      <c r="A9" s="4"/>
      <c r="B9" s="7" t="s">
        <v>20</v>
      </c>
      <c r="C9" s="7"/>
      <c r="D9" s="6" t="s">
        <v>368</v>
      </c>
      <c r="E9" s="8">
        <v>300</v>
      </c>
      <c r="F9" s="8">
        <v>178.67</v>
      </c>
      <c r="G9" s="6" t="s">
        <v>18</v>
      </c>
      <c r="H9" s="6"/>
      <c r="I9" s="6" t="s">
        <v>18</v>
      </c>
    </row>
    <row r="10" s="1" customFormat="1" ht="30" customHeight="1" spans="1:9">
      <c r="A10" s="4"/>
      <c r="B10" s="7" t="s">
        <v>21</v>
      </c>
      <c r="C10" s="7"/>
      <c r="D10" s="10"/>
      <c r="E10" s="11"/>
      <c r="F10" s="12"/>
      <c r="G10" s="6" t="s">
        <v>18</v>
      </c>
      <c r="H10" s="6" t="s">
        <v>1</v>
      </c>
      <c r="I10" s="6" t="s">
        <v>18</v>
      </c>
    </row>
    <row r="11" s="1" customFormat="1" ht="30" customHeight="1" spans="1:9">
      <c r="A11" s="13" t="s">
        <v>22</v>
      </c>
      <c r="B11" s="13" t="s">
        <v>23</v>
      </c>
      <c r="C11" s="13"/>
      <c r="D11" s="13"/>
      <c r="E11" s="13"/>
      <c r="F11" s="13" t="s">
        <v>24</v>
      </c>
      <c r="G11" s="13"/>
      <c r="H11" s="13"/>
      <c r="I11" s="13"/>
    </row>
    <row r="12" s="1" customFormat="1" ht="86" customHeight="1" spans="1:9">
      <c r="A12" s="13"/>
      <c r="B12" s="14" t="s">
        <v>369</v>
      </c>
      <c r="C12" s="14"/>
      <c r="D12" s="14"/>
      <c r="E12" s="14"/>
      <c r="F12" s="15" t="s">
        <v>370</v>
      </c>
      <c r="G12" s="15"/>
      <c r="H12" s="15"/>
      <c r="I12" s="15"/>
    </row>
    <row r="13" s="1" customFormat="1" ht="25.5" customHeight="1" spans="1:9">
      <c r="A13" s="16" t="s">
        <v>27</v>
      </c>
      <c r="B13" s="17"/>
      <c r="C13" s="17"/>
      <c r="D13" s="17"/>
      <c r="E13" s="17"/>
      <c r="F13" s="17"/>
      <c r="G13" s="17"/>
      <c r="H13" s="17"/>
      <c r="I13" s="36"/>
    </row>
    <row r="14" s="1" customFormat="1" ht="25.5" customHeight="1" spans="1:9">
      <c r="A14" s="18" t="s">
        <v>28</v>
      </c>
      <c r="B14" s="13" t="s">
        <v>29</v>
      </c>
      <c r="C14" s="13" t="s">
        <v>30</v>
      </c>
      <c r="D14" s="13" t="s">
        <v>31</v>
      </c>
      <c r="E14" s="13" t="s">
        <v>32</v>
      </c>
      <c r="F14" s="6" t="s">
        <v>33</v>
      </c>
      <c r="G14" s="13" t="s">
        <v>12</v>
      </c>
      <c r="H14" s="6" t="s">
        <v>14</v>
      </c>
      <c r="I14" s="13" t="s">
        <v>34</v>
      </c>
    </row>
    <row r="15" s="1" customFormat="1" ht="47" customHeight="1" spans="1:17">
      <c r="A15" s="6" t="s">
        <v>28</v>
      </c>
      <c r="B15" s="25" t="s">
        <v>35</v>
      </c>
      <c r="C15" s="13" t="s">
        <v>36</v>
      </c>
      <c r="D15" s="22" t="s">
        <v>371</v>
      </c>
      <c r="E15" s="13" t="s">
        <v>372</v>
      </c>
      <c r="F15" s="13" t="s">
        <v>372</v>
      </c>
      <c r="G15" s="20">
        <v>10</v>
      </c>
      <c r="H15" s="21">
        <v>10</v>
      </c>
      <c r="I15" s="37"/>
      <c r="M15" s="22" t="s">
        <v>37</v>
      </c>
      <c r="N15" s="13" t="s">
        <v>40</v>
      </c>
      <c r="O15" s="13" t="s">
        <v>41</v>
      </c>
      <c r="P15" s="13" t="s">
        <v>42</v>
      </c>
      <c r="Q15" s="42" t="s">
        <v>43</v>
      </c>
    </row>
    <row r="16" s="1" customFormat="1" ht="30" customHeight="1" spans="1:17">
      <c r="A16" s="6" t="s">
        <v>28</v>
      </c>
      <c r="B16" s="45"/>
      <c r="C16" s="13" t="s">
        <v>36</v>
      </c>
      <c r="D16" s="22" t="s">
        <v>373</v>
      </c>
      <c r="E16" s="13" t="s">
        <v>374</v>
      </c>
      <c r="F16" s="13" t="s">
        <v>374</v>
      </c>
      <c r="G16" s="20">
        <v>10</v>
      </c>
      <c r="H16" s="21">
        <v>10</v>
      </c>
      <c r="I16" s="38"/>
      <c r="M16" s="22" t="s">
        <v>44</v>
      </c>
      <c r="N16" s="13" t="s">
        <v>46</v>
      </c>
      <c r="O16" s="13" t="s">
        <v>45</v>
      </c>
      <c r="P16" s="13" t="s">
        <v>47</v>
      </c>
      <c r="Q16" s="42" t="s">
        <v>48</v>
      </c>
    </row>
    <row r="17" s="1" customFormat="1" ht="30" customHeight="1" spans="1:17">
      <c r="A17" s="6" t="s">
        <v>28</v>
      </c>
      <c r="B17" s="45"/>
      <c r="C17" s="13" t="s">
        <v>36</v>
      </c>
      <c r="D17" s="22" t="s">
        <v>375</v>
      </c>
      <c r="E17" s="13" t="s">
        <v>376</v>
      </c>
      <c r="F17" s="13" t="s">
        <v>376</v>
      </c>
      <c r="G17" s="20">
        <v>5</v>
      </c>
      <c r="H17" s="21">
        <v>5</v>
      </c>
      <c r="I17" s="38"/>
      <c r="M17" s="22" t="s">
        <v>49</v>
      </c>
      <c r="N17" s="13" t="s">
        <v>40</v>
      </c>
      <c r="O17" s="13" t="s">
        <v>51</v>
      </c>
      <c r="P17" s="13" t="s">
        <v>52</v>
      </c>
      <c r="Q17" s="42" t="s">
        <v>53</v>
      </c>
    </row>
    <row r="18" s="1" customFormat="1" ht="30" customHeight="1" spans="1:17">
      <c r="A18" s="6" t="s">
        <v>28</v>
      </c>
      <c r="B18" s="45"/>
      <c r="C18" s="13" t="s">
        <v>67</v>
      </c>
      <c r="D18" s="22" t="s">
        <v>377</v>
      </c>
      <c r="E18" s="13" t="s">
        <v>240</v>
      </c>
      <c r="F18" s="13" t="s">
        <v>240</v>
      </c>
      <c r="G18" s="20">
        <v>5</v>
      </c>
      <c r="H18" s="21">
        <v>5</v>
      </c>
      <c r="I18" s="38"/>
      <c r="M18" s="22" t="s">
        <v>68</v>
      </c>
      <c r="N18" s="13" t="s">
        <v>40</v>
      </c>
      <c r="O18" s="13" t="s">
        <v>69</v>
      </c>
      <c r="P18" s="13" t="s">
        <v>70</v>
      </c>
      <c r="Q18" s="42" t="s">
        <v>71</v>
      </c>
    </row>
    <row r="19" s="1" customFormat="1" ht="30" customHeight="1" spans="1:17">
      <c r="A19" s="6" t="s">
        <v>28</v>
      </c>
      <c r="B19" s="45"/>
      <c r="C19" s="13" t="s">
        <v>67</v>
      </c>
      <c r="D19" s="46" t="s">
        <v>303</v>
      </c>
      <c r="E19" s="47" t="s">
        <v>279</v>
      </c>
      <c r="F19" s="47" t="s">
        <v>279</v>
      </c>
      <c r="G19" s="48">
        <v>5</v>
      </c>
      <c r="H19" s="21">
        <v>5</v>
      </c>
      <c r="I19" s="38"/>
      <c r="M19" s="22" t="s">
        <v>72</v>
      </c>
      <c r="N19" s="13" t="s">
        <v>40</v>
      </c>
      <c r="O19" s="13" t="s">
        <v>73</v>
      </c>
      <c r="P19" s="13" t="s">
        <v>70</v>
      </c>
      <c r="Q19" s="42" t="s">
        <v>74</v>
      </c>
    </row>
    <row r="20" s="1" customFormat="1" ht="30" customHeight="1" spans="1:17">
      <c r="A20" s="6" t="s">
        <v>28</v>
      </c>
      <c r="B20" s="45"/>
      <c r="C20" s="13" t="s">
        <v>82</v>
      </c>
      <c r="D20" s="22" t="s">
        <v>378</v>
      </c>
      <c r="E20" s="13" t="s">
        <v>84</v>
      </c>
      <c r="F20" s="13" t="s">
        <v>84</v>
      </c>
      <c r="G20" s="20">
        <v>5</v>
      </c>
      <c r="H20" s="21">
        <v>5</v>
      </c>
      <c r="I20" s="38"/>
      <c r="M20" s="22" t="s">
        <v>83</v>
      </c>
      <c r="N20" s="13" t="s">
        <v>17</v>
      </c>
      <c r="O20" s="13" t="s">
        <v>84</v>
      </c>
      <c r="P20" s="13" t="s">
        <v>1</v>
      </c>
      <c r="Q20" s="42" t="s">
        <v>85</v>
      </c>
    </row>
    <row r="21" s="1" customFormat="1" ht="30" customHeight="1" spans="1:17">
      <c r="A21" s="6" t="s">
        <v>28</v>
      </c>
      <c r="B21" s="45"/>
      <c r="C21" s="13" t="s">
        <v>82</v>
      </c>
      <c r="D21" s="46" t="s">
        <v>379</v>
      </c>
      <c r="E21" s="47" t="s">
        <v>84</v>
      </c>
      <c r="F21" s="47" t="s">
        <v>84</v>
      </c>
      <c r="G21" s="48">
        <v>5</v>
      </c>
      <c r="H21" s="21">
        <v>5</v>
      </c>
      <c r="I21" s="38"/>
      <c r="M21" s="22" t="s">
        <v>86</v>
      </c>
      <c r="N21" s="13" t="s">
        <v>88</v>
      </c>
      <c r="O21" s="13" t="s">
        <v>89</v>
      </c>
      <c r="P21" s="13" t="s">
        <v>90</v>
      </c>
      <c r="Q21" s="42" t="s">
        <v>91</v>
      </c>
    </row>
    <row r="22" s="1" customFormat="1" ht="30" customHeight="1" spans="1:17">
      <c r="A22" s="6" t="s">
        <v>28</v>
      </c>
      <c r="B22" s="45"/>
      <c r="C22" s="13" t="s">
        <v>92</v>
      </c>
      <c r="D22" s="22" t="s">
        <v>380</v>
      </c>
      <c r="E22" s="49" t="s">
        <v>381</v>
      </c>
      <c r="F22" s="49" t="s">
        <v>381</v>
      </c>
      <c r="G22" s="20">
        <v>5</v>
      </c>
      <c r="H22" s="21">
        <v>5</v>
      </c>
      <c r="I22" s="38"/>
      <c r="M22" s="22" t="s">
        <v>93</v>
      </c>
      <c r="N22" s="13" t="s">
        <v>88</v>
      </c>
      <c r="O22" s="13" t="s">
        <v>95</v>
      </c>
      <c r="P22" s="13" t="s">
        <v>96</v>
      </c>
      <c r="Q22" s="42" t="s">
        <v>97</v>
      </c>
    </row>
    <row r="23" s="1" customFormat="1" ht="40" customHeight="1" spans="1:17">
      <c r="A23" s="6" t="s">
        <v>28</v>
      </c>
      <c r="B23" s="50" t="s">
        <v>121</v>
      </c>
      <c r="C23" s="50" t="s">
        <v>122</v>
      </c>
      <c r="D23" s="51" t="s">
        <v>123</v>
      </c>
      <c r="E23" s="50" t="s">
        <v>124</v>
      </c>
      <c r="F23" s="50" t="s">
        <v>124</v>
      </c>
      <c r="G23" s="20">
        <v>5</v>
      </c>
      <c r="H23" s="21">
        <v>5</v>
      </c>
      <c r="I23" s="38"/>
      <c r="M23" s="22" t="s">
        <v>123</v>
      </c>
      <c r="N23" s="13" t="s">
        <v>17</v>
      </c>
      <c r="O23" s="13" t="s">
        <v>124</v>
      </c>
      <c r="P23" s="13" t="s">
        <v>1</v>
      </c>
      <c r="Q23" s="42" t="s">
        <v>125</v>
      </c>
    </row>
    <row r="24" s="1" customFormat="1" ht="30" customHeight="1" spans="1:17">
      <c r="A24" s="6" t="s">
        <v>28</v>
      </c>
      <c r="B24" s="50"/>
      <c r="C24" s="52" t="s">
        <v>126</v>
      </c>
      <c r="D24" s="51" t="s">
        <v>127</v>
      </c>
      <c r="E24" s="50" t="s">
        <v>128</v>
      </c>
      <c r="F24" s="50" t="s">
        <v>128</v>
      </c>
      <c r="G24" s="20">
        <v>5</v>
      </c>
      <c r="H24" s="21">
        <v>5</v>
      </c>
      <c r="I24" s="38"/>
      <c r="M24" s="22" t="s">
        <v>127</v>
      </c>
      <c r="N24" s="13" t="s">
        <v>17</v>
      </c>
      <c r="O24" s="13" t="s">
        <v>128</v>
      </c>
      <c r="P24" s="13" t="s">
        <v>1</v>
      </c>
      <c r="Q24" s="42" t="s">
        <v>129</v>
      </c>
    </row>
    <row r="25" s="1" customFormat="1" ht="30" customHeight="1" spans="1:17">
      <c r="A25" s="6" t="s">
        <v>28</v>
      </c>
      <c r="B25" s="50"/>
      <c r="C25" s="53"/>
      <c r="D25" s="51" t="s">
        <v>130</v>
      </c>
      <c r="E25" s="50" t="s">
        <v>124</v>
      </c>
      <c r="F25" s="50" t="s">
        <v>124</v>
      </c>
      <c r="G25" s="20">
        <v>5</v>
      </c>
      <c r="H25" s="21">
        <v>5</v>
      </c>
      <c r="I25" s="38"/>
      <c r="M25" s="22" t="s">
        <v>130</v>
      </c>
      <c r="N25" s="13" t="s">
        <v>17</v>
      </c>
      <c r="O25" s="13" t="s">
        <v>124</v>
      </c>
      <c r="P25" s="13" t="s">
        <v>1</v>
      </c>
      <c r="Q25" s="42" t="s">
        <v>131</v>
      </c>
    </row>
    <row r="26" s="1" customFormat="1" ht="30" customHeight="1" spans="1:17">
      <c r="A26" s="6" t="s">
        <v>28</v>
      </c>
      <c r="B26" s="50"/>
      <c r="C26" s="52" t="s">
        <v>132</v>
      </c>
      <c r="D26" s="51" t="s">
        <v>382</v>
      </c>
      <c r="E26" s="50" t="s">
        <v>124</v>
      </c>
      <c r="F26" s="50" t="s">
        <v>124</v>
      </c>
      <c r="G26" s="20">
        <v>5</v>
      </c>
      <c r="H26" s="21">
        <v>5</v>
      </c>
      <c r="I26" s="38"/>
      <c r="M26" s="22" t="s">
        <v>133</v>
      </c>
      <c r="N26" s="13" t="s">
        <v>17</v>
      </c>
      <c r="O26" s="13" t="s">
        <v>124</v>
      </c>
      <c r="P26" s="13" t="s">
        <v>1</v>
      </c>
      <c r="Q26" s="42" t="s">
        <v>134</v>
      </c>
    </row>
    <row r="27" s="1" customFormat="1" ht="30" customHeight="1" spans="1:17">
      <c r="A27" s="6" t="s">
        <v>28</v>
      </c>
      <c r="B27" s="50"/>
      <c r="C27" s="53"/>
      <c r="D27" s="51" t="s">
        <v>138</v>
      </c>
      <c r="E27" s="50" t="s">
        <v>124</v>
      </c>
      <c r="F27" s="50" t="s">
        <v>124</v>
      </c>
      <c r="G27" s="20">
        <v>5</v>
      </c>
      <c r="H27" s="21">
        <v>5</v>
      </c>
      <c r="I27" s="38"/>
      <c r="M27" s="22" t="s">
        <v>138</v>
      </c>
      <c r="N27" s="13" t="s">
        <v>17</v>
      </c>
      <c r="O27" s="13" t="s">
        <v>124</v>
      </c>
      <c r="P27" s="13" t="s">
        <v>1</v>
      </c>
      <c r="Q27" s="42" t="s">
        <v>139</v>
      </c>
    </row>
    <row r="28" s="1" customFormat="1" ht="30" customHeight="1" spans="1:17">
      <c r="A28" s="6" t="s">
        <v>28</v>
      </c>
      <c r="B28" s="50"/>
      <c r="C28" s="54"/>
      <c r="D28" s="51" t="s">
        <v>145</v>
      </c>
      <c r="E28" s="50" t="s">
        <v>143</v>
      </c>
      <c r="F28" s="50" t="s">
        <v>143</v>
      </c>
      <c r="G28" s="20">
        <v>5</v>
      </c>
      <c r="H28" s="21">
        <v>5</v>
      </c>
      <c r="I28" s="38"/>
      <c r="M28" s="22" t="s">
        <v>145</v>
      </c>
      <c r="N28" s="13" t="s">
        <v>17</v>
      </c>
      <c r="O28" s="13" t="s">
        <v>143</v>
      </c>
      <c r="P28" s="13" t="s">
        <v>1</v>
      </c>
      <c r="Q28" s="42" t="s">
        <v>146</v>
      </c>
    </row>
    <row r="29" s="1" customFormat="1" ht="127" customHeight="1" spans="1:17">
      <c r="A29" s="6" t="s">
        <v>28</v>
      </c>
      <c r="B29" s="50" t="s">
        <v>149</v>
      </c>
      <c r="C29" s="52" t="s">
        <v>150</v>
      </c>
      <c r="D29" s="51" t="s">
        <v>151</v>
      </c>
      <c r="E29" s="50" t="s">
        <v>350</v>
      </c>
      <c r="F29" s="50" t="s">
        <v>383</v>
      </c>
      <c r="G29" s="20">
        <v>5</v>
      </c>
      <c r="H29" s="21">
        <v>4</v>
      </c>
      <c r="I29" s="37" t="s">
        <v>384</v>
      </c>
      <c r="M29" s="22" t="s">
        <v>151</v>
      </c>
      <c r="N29" s="13" t="s">
        <v>40</v>
      </c>
      <c r="O29" s="13" t="s">
        <v>152</v>
      </c>
      <c r="P29" s="13" t="s">
        <v>70</v>
      </c>
      <c r="Q29" s="42" t="s">
        <v>154</v>
      </c>
    </row>
    <row r="30" s="1" customFormat="1" ht="51" customHeight="1" spans="1:17">
      <c r="A30" s="6" t="s">
        <v>28</v>
      </c>
      <c r="B30" s="50"/>
      <c r="C30" s="53"/>
      <c r="D30" s="51" t="s">
        <v>155</v>
      </c>
      <c r="E30" s="50" t="s">
        <v>350</v>
      </c>
      <c r="F30" s="50" t="s">
        <v>350</v>
      </c>
      <c r="G30" s="20">
        <v>5</v>
      </c>
      <c r="H30" s="21">
        <v>4</v>
      </c>
      <c r="I30" s="37" t="s">
        <v>385</v>
      </c>
      <c r="M30" s="22" t="s">
        <v>155</v>
      </c>
      <c r="N30" s="13" t="s">
        <v>40</v>
      </c>
      <c r="O30" s="13" t="s">
        <v>152</v>
      </c>
      <c r="P30" s="13" t="s">
        <v>70</v>
      </c>
      <c r="Q30" s="42" t="s">
        <v>157</v>
      </c>
    </row>
    <row r="31" s="1" customFormat="1" ht="30" customHeight="1" spans="1:17">
      <c r="A31" s="6" t="s">
        <v>158</v>
      </c>
      <c r="B31" s="13"/>
      <c r="C31" s="13" t="s">
        <v>1</v>
      </c>
      <c r="D31" s="22" t="s">
        <v>1</v>
      </c>
      <c r="E31" s="22" t="s">
        <v>1</v>
      </c>
      <c r="F31" s="55" t="s">
        <v>1</v>
      </c>
      <c r="G31" s="44"/>
      <c r="H31" s="44">
        <v>93.96</v>
      </c>
      <c r="I31" s="39" t="s">
        <v>1</v>
      </c>
      <c r="M31" s="40"/>
      <c r="N31" s="41"/>
      <c r="O31" s="41"/>
      <c r="P31" s="41"/>
      <c r="Q31" s="43"/>
    </row>
    <row r="32" s="1" customFormat="1" ht="30" customHeight="1" spans="1:9">
      <c r="A32" s="31" t="s">
        <v>159</v>
      </c>
      <c r="B32" s="31" t="s">
        <v>160</v>
      </c>
      <c r="C32" s="31"/>
      <c r="D32" s="31"/>
      <c r="E32" s="31"/>
      <c r="F32" s="31"/>
      <c r="G32" s="31"/>
      <c r="H32" s="31"/>
      <c r="I32" s="31"/>
    </row>
    <row r="33" s="1" customFormat="1" ht="105" customHeight="1" spans="1:9">
      <c r="A33" s="32" t="s">
        <v>161</v>
      </c>
      <c r="B33" s="32"/>
      <c r="C33" s="32"/>
      <c r="D33" s="32"/>
      <c r="E33" s="32"/>
      <c r="F33" s="32"/>
      <c r="G33" s="32"/>
      <c r="H33" s="32"/>
      <c r="I33" s="32"/>
    </row>
    <row r="34" s="1" customFormat="1" ht="15.6" customHeight="1" spans="1:2">
      <c r="A34" s="33" t="s">
        <v>1</v>
      </c>
      <c r="B34" s="34" t="s">
        <v>1</v>
      </c>
    </row>
  </sheetData>
  <mergeCells count="26">
    <mergeCell ref="A1:I1"/>
    <mergeCell ref="A2:I2"/>
    <mergeCell ref="B3:I3"/>
    <mergeCell ref="B4:E4"/>
    <mergeCell ref="G4:I4"/>
    <mergeCell ref="B5:C5"/>
    <mergeCell ref="B6:C6"/>
    <mergeCell ref="B7:C7"/>
    <mergeCell ref="B8:C8"/>
    <mergeCell ref="B9:C9"/>
    <mergeCell ref="B10:C10"/>
    <mergeCell ref="B11:E11"/>
    <mergeCell ref="F11:I11"/>
    <mergeCell ref="B12:E12"/>
    <mergeCell ref="F12:I12"/>
    <mergeCell ref="A13:I13"/>
    <mergeCell ref="B32:I32"/>
    <mergeCell ref="A33:I33"/>
    <mergeCell ref="A5:A10"/>
    <mergeCell ref="A11:A12"/>
    <mergeCell ref="B15:B22"/>
    <mergeCell ref="B23:B28"/>
    <mergeCell ref="B29:B30"/>
    <mergeCell ref="C24:C25"/>
    <mergeCell ref="C26:C27"/>
    <mergeCell ref="C29:C30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4"/>
  <sheetViews>
    <sheetView workbookViewId="0">
      <selection activeCell="F12" sqref="F12:I12"/>
    </sheetView>
  </sheetViews>
  <sheetFormatPr defaultColWidth="9" defaultRowHeight="14.25"/>
  <cols>
    <col min="1" max="1" width="7.625" style="1" customWidth="1"/>
    <col min="2" max="2" width="8.125" style="1" customWidth="1"/>
    <col min="3" max="3" width="8.25" style="1" customWidth="1"/>
    <col min="4" max="4" width="10.75" style="1" customWidth="1"/>
    <col min="5" max="5" width="11.5" style="1" customWidth="1"/>
    <col min="6" max="6" width="9.25" style="1" customWidth="1"/>
    <col min="7" max="7" width="6.625" style="1" customWidth="1"/>
    <col min="8" max="8" width="8.25" style="1" customWidth="1"/>
    <col min="9" max="9" width="11.5" style="1" customWidth="1"/>
    <col min="10" max="12" width="9" style="1"/>
    <col min="13" max="17" width="9" style="1" hidden="1" customWidth="1"/>
    <col min="18" max="16384" width="9" style="1"/>
  </cols>
  <sheetData>
    <row r="1" s="1" customFormat="1" ht="37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2.7" customHeight="1" spans="1:9">
      <c r="A2" s="3" t="s">
        <v>386</v>
      </c>
      <c r="B2" s="3"/>
      <c r="C2" s="3"/>
      <c r="D2" s="3"/>
      <c r="E2" s="3"/>
      <c r="F2" s="3"/>
      <c r="G2" s="3"/>
      <c r="H2" s="3"/>
      <c r="I2" s="3"/>
    </row>
    <row r="3" s="1" customFormat="1" ht="30" customHeight="1" spans="1:9">
      <c r="A3" s="4" t="s">
        <v>2</v>
      </c>
      <c r="B3" s="4" t="s">
        <v>387</v>
      </c>
      <c r="C3" s="4"/>
      <c r="D3" s="4"/>
      <c r="E3" s="4"/>
      <c r="F3" s="4"/>
      <c r="G3" s="4"/>
      <c r="H3" s="4"/>
      <c r="I3" s="4"/>
    </row>
    <row r="4" s="1" customFormat="1" ht="30" customHeight="1" spans="1:9">
      <c r="A4" s="4" t="s">
        <v>4</v>
      </c>
      <c r="B4" s="4" t="s">
        <v>5</v>
      </c>
      <c r="C4" s="4"/>
      <c r="D4" s="4"/>
      <c r="E4" s="4"/>
      <c r="F4" s="5" t="s">
        <v>6</v>
      </c>
      <c r="G4" s="5" t="s">
        <v>7</v>
      </c>
      <c r="H4" s="5"/>
      <c r="I4" s="5"/>
    </row>
    <row r="5" s="1" customFormat="1" ht="30" customHeight="1" spans="1:9">
      <c r="A5" s="4" t="s">
        <v>8</v>
      </c>
      <c r="B5" s="6" t="s">
        <v>1</v>
      </c>
      <c r="C5" s="6"/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</row>
    <row r="6" s="1" customFormat="1" ht="30" customHeight="1" spans="1:9">
      <c r="A6" s="4"/>
      <c r="B6" s="7" t="s">
        <v>15</v>
      </c>
      <c r="C6" s="7"/>
      <c r="D6" s="6" t="s">
        <v>388</v>
      </c>
      <c r="E6" s="8">
        <v>69.08</v>
      </c>
      <c r="F6" s="8">
        <v>55.2</v>
      </c>
      <c r="G6" s="5">
        <v>10</v>
      </c>
      <c r="H6" s="9">
        <v>0.7991</v>
      </c>
      <c r="I6" s="35">
        <v>8</v>
      </c>
    </row>
    <row r="7" s="1" customFormat="1" ht="30" customHeight="1" spans="1:9">
      <c r="A7" s="4"/>
      <c r="B7" s="7" t="s">
        <v>16</v>
      </c>
      <c r="C7" s="7"/>
      <c r="D7" s="8" t="s">
        <v>17</v>
      </c>
      <c r="E7" s="8"/>
      <c r="F7" s="8"/>
      <c r="G7" s="6" t="s">
        <v>18</v>
      </c>
      <c r="H7" s="6" t="s">
        <v>1</v>
      </c>
      <c r="I7" s="6" t="s">
        <v>18</v>
      </c>
    </row>
    <row r="8" s="1" customFormat="1" ht="30" customHeight="1" spans="1:9">
      <c r="A8" s="4"/>
      <c r="B8" s="7" t="s">
        <v>19</v>
      </c>
      <c r="C8" s="7"/>
      <c r="D8" s="8"/>
      <c r="E8" s="8"/>
      <c r="F8" s="8"/>
      <c r="G8" s="6" t="s">
        <v>18</v>
      </c>
      <c r="H8" s="6"/>
      <c r="I8" s="6" t="s">
        <v>18</v>
      </c>
    </row>
    <row r="9" s="1" customFormat="1" ht="30" customHeight="1" spans="1:9">
      <c r="A9" s="4"/>
      <c r="B9" s="7" t="s">
        <v>20</v>
      </c>
      <c r="C9" s="7"/>
      <c r="D9" s="6" t="s">
        <v>388</v>
      </c>
      <c r="E9" s="8">
        <v>69.08</v>
      </c>
      <c r="F9" s="8">
        <v>55.2</v>
      </c>
      <c r="G9" s="6" t="s">
        <v>18</v>
      </c>
      <c r="H9" s="6"/>
      <c r="I9" s="6" t="s">
        <v>18</v>
      </c>
    </row>
    <row r="10" s="1" customFormat="1" ht="30" customHeight="1" spans="1:9">
      <c r="A10" s="4"/>
      <c r="B10" s="7" t="s">
        <v>21</v>
      </c>
      <c r="C10" s="7"/>
      <c r="D10" s="10"/>
      <c r="E10" s="11"/>
      <c r="F10" s="12"/>
      <c r="G10" s="6" t="s">
        <v>18</v>
      </c>
      <c r="H10" s="6" t="s">
        <v>1</v>
      </c>
      <c r="I10" s="6" t="s">
        <v>18</v>
      </c>
    </row>
    <row r="11" s="1" customFormat="1" ht="30" customHeight="1" spans="1:9">
      <c r="A11" s="13" t="s">
        <v>22</v>
      </c>
      <c r="B11" s="13" t="s">
        <v>23</v>
      </c>
      <c r="C11" s="13"/>
      <c r="D11" s="13"/>
      <c r="E11" s="13"/>
      <c r="F11" s="13" t="s">
        <v>24</v>
      </c>
      <c r="G11" s="13"/>
      <c r="H11" s="13"/>
      <c r="I11" s="13"/>
    </row>
    <row r="12" s="1" customFormat="1" ht="86" customHeight="1" spans="1:9">
      <c r="A12" s="13"/>
      <c r="B12" s="14" t="s">
        <v>389</v>
      </c>
      <c r="C12" s="14"/>
      <c r="D12" s="14"/>
      <c r="E12" s="14"/>
      <c r="F12" s="15" t="s">
        <v>390</v>
      </c>
      <c r="G12" s="15"/>
      <c r="H12" s="15"/>
      <c r="I12" s="15"/>
    </row>
    <row r="13" s="1" customFormat="1" ht="25.5" customHeight="1" spans="1:9">
      <c r="A13" s="16" t="s">
        <v>27</v>
      </c>
      <c r="B13" s="17"/>
      <c r="C13" s="17"/>
      <c r="D13" s="17"/>
      <c r="E13" s="17"/>
      <c r="F13" s="17"/>
      <c r="G13" s="17"/>
      <c r="H13" s="17"/>
      <c r="I13" s="36"/>
    </row>
    <row r="14" s="1" customFormat="1" ht="25.5" customHeight="1" spans="1:9">
      <c r="A14" s="18" t="s">
        <v>28</v>
      </c>
      <c r="B14" s="13" t="s">
        <v>29</v>
      </c>
      <c r="C14" s="13" t="s">
        <v>30</v>
      </c>
      <c r="D14" s="13" t="s">
        <v>31</v>
      </c>
      <c r="E14" s="13" t="s">
        <v>32</v>
      </c>
      <c r="F14" s="6" t="s">
        <v>33</v>
      </c>
      <c r="G14" s="13" t="s">
        <v>12</v>
      </c>
      <c r="H14" s="6" t="s">
        <v>14</v>
      </c>
      <c r="I14" s="13" t="s">
        <v>34</v>
      </c>
    </row>
    <row r="15" s="1" customFormat="1" ht="36" customHeight="1" spans="1:17">
      <c r="A15" s="6" t="s">
        <v>28</v>
      </c>
      <c r="B15" s="13" t="s">
        <v>35</v>
      </c>
      <c r="C15" s="13" t="s">
        <v>36</v>
      </c>
      <c r="D15" s="13" t="s">
        <v>391</v>
      </c>
      <c r="E15" s="13" t="s">
        <v>392</v>
      </c>
      <c r="F15" s="19" t="s">
        <v>392</v>
      </c>
      <c r="G15" s="20">
        <v>5</v>
      </c>
      <c r="H15" s="21">
        <v>5</v>
      </c>
      <c r="I15" s="37"/>
      <c r="M15" s="22" t="s">
        <v>37</v>
      </c>
      <c r="N15" s="13" t="s">
        <v>40</v>
      </c>
      <c r="O15" s="13" t="s">
        <v>41</v>
      </c>
      <c r="P15" s="13" t="s">
        <v>42</v>
      </c>
      <c r="Q15" s="42" t="s">
        <v>43</v>
      </c>
    </row>
    <row r="16" s="1" customFormat="1" ht="48" customHeight="1" spans="1:17">
      <c r="A16" s="6"/>
      <c r="B16" s="13"/>
      <c r="C16" s="13"/>
      <c r="D16" s="13" t="s">
        <v>393</v>
      </c>
      <c r="E16" s="13" t="s">
        <v>394</v>
      </c>
      <c r="F16" s="19" t="s">
        <v>394</v>
      </c>
      <c r="G16" s="20">
        <v>5</v>
      </c>
      <c r="H16" s="21">
        <v>3</v>
      </c>
      <c r="I16" s="38" t="s">
        <v>395</v>
      </c>
      <c r="M16" s="22" t="s">
        <v>44</v>
      </c>
      <c r="N16" s="13" t="s">
        <v>46</v>
      </c>
      <c r="O16" s="13" t="s">
        <v>45</v>
      </c>
      <c r="P16" s="13" t="s">
        <v>47</v>
      </c>
      <c r="Q16" s="42" t="s">
        <v>48</v>
      </c>
    </row>
    <row r="17" s="1" customFormat="1" ht="30" customHeight="1" spans="1:17">
      <c r="A17" s="6"/>
      <c r="B17" s="13"/>
      <c r="C17" s="13"/>
      <c r="D17" s="13" t="s">
        <v>396</v>
      </c>
      <c r="E17" s="13" t="s">
        <v>392</v>
      </c>
      <c r="F17" s="19" t="s">
        <v>392</v>
      </c>
      <c r="G17" s="20">
        <v>5</v>
      </c>
      <c r="H17" s="21">
        <v>5</v>
      </c>
      <c r="I17" s="38"/>
      <c r="M17" s="22" t="s">
        <v>49</v>
      </c>
      <c r="N17" s="13" t="s">
        <v>40</v>
      </c>
      <c r="O17" s="13" t="s">
        <v>51</v>
      </c>
      <c r="P17" s="13" t="s">
        <v>52</v>
      </c>
      <c r="Q17" s="42" t="s">
        <v>53</v>
      </c>
    </row>
    <row r="18" s="1" customFormat="1" ht="44" customHeight="1" spans="1:17">
      <c r="A18" s="6"/>
      <c r="B18" s="13"/>
      <c r="C18" s="13" t="s">
        <v>67</v>
      </c>
      <c r="D18" s="22" t="s">
        <v>397</v>
      </c>
      <c r="E18" s="13" t="s">
        <v>328</v>
      </c>
      <c r="F18" s="19" t="s">
        <v>398</v>
      </c>
      <c r="G18" s="20">
        <v>5</v>
      </c>
      <c r="H18" s="21">
        <v>3</v>
      </c>
      <c r="I18" s="38" t="s">
        <v>399</v>
      </c>
      <c r="M18" s="22" t="s">
        <v>68</v>
      </c>
      <c r="N18" s="13" t="s">
        <v>40</v>
      </c>
      <c r="O18" s="13" t="s">
        <v>69</v>
      </c>
      <c r="P18" s="13" t="s">
        <v>70</v>
      </c>
      <c r="Q18" s="42" t="s">
        <v>71</v>
      </c>
    </row>
    <row r="19" s="1" customFormat="1" ht="39" customHeight="1" spans="1:17">
      <c r="A19" s="6"/>
      <c r="B19" s="13"/>
      <c r="C19" s="13"/>
      <c r="D19" s="13" t="s">
        <v>400</v>
      </c>
      <c r="E19" s="13" t="s">
        <v>401</v>
      </c>
      <c r="F19" s="19" t="s">
        <v>401</v>
      </c>
      <c r="G19" s="20">
        <v>6</v>
      </c>
      <c r="H19" s="21">
        <v>6</v>
      </c>
      <c r="I19" s="38"/>
      <c r="M19" s="22" t="s">
        <v>72</v>
      </c>
      <c r="N19" s="13" t="s">
        <v>40</v>
      </c>
      <c r="O19" s="13" t="s">
        <v>73</v>
      </c>
      <c r="P19" s="13" t="s">
        <v>70</v>
      </c>
      <c r="Q19" s="42" t="s">
        <v>74</v>
      </c>
    </row>
    <row r="20" s="1" customFormat="1" ht="50" customHeight="1" spans="1:17">
      <c r="A20" s="6"/>
      <c r="B20" s="13"/>
      <c r="C20" s="13" t="s">
        <v>82</v>
      </c>
      <c r="D20" s="13" t="s">
        <v>402</v>
      </c>
      <c r="E20" s="23" t="s">
        <v>403</v>
      </c>
      <c r="F20" s="23" t="s">
        <v>403</v>
      </c>
      <c r="G20" s="20">
        <v>6</v>
      </c>
      <c r="H20" s="21">
        <v>6</v>
      </c>
      <c r="I20" s="38"/>
      <c r="M20" s="22" t="s">
        <v>83</v>
      </c>
      <c r="N20" s="13" t="s">
        <v>17</v>
      </c>
      <c r="O20" s="13" t="s">
        <v>84</v>
      </c>
      <c r="P20" s="13" t="s">
        <v>1</v>
      </c>
      <c r="Q20" s="42" t="s">
        <v>85</v>
      </c>
    </row>
    <row r="21" s="1" customFormat="1" ht="30" customHeight="1" spans="1:17">
      <c r="A21" s="6"/>
      <c r="B21" s="13"/>
      <c r="C21" s="13"/>
      <c r="D21" s="13" t="s">
        <v>404</v>
      </c>
      <c r="E21" s="13" t="s">
        <v>84</v>
      </c>
      <c r="F21" s="19" t="s">
        <v>84</v>
      </c>
      <c r="G21" s="20">
        <v>6</v>
      </c>
      <c r="H21" s="21">
        <v>6</v>
      </c>
      <c r="I21" s="38"/>
      <c r="M21" s="22" t="s">
        <v>86</v>
      </c>
      <c r="N21" s="13" t="s">
        <v>88</v>
      </c>
      <c r="O21" s="13" t="s">
        <v>89</v>
      </c>
      <c r="P21" s="13" t="s">
        <v>90</v>
      </c>
      <c r="Q21" s="42" t="s">
        <v>91</v>
      </c>
    </row>
    <row r="22" s="1" customFormat="1" ht="45" customHeight="1" spans="1:17">
      <c r="A22" s="6"/>
      <c r="B22" s="13"/>
      <c r="C22" s="13" t="s">
        <v>92</v>
      </c>
      <c r="D22" s="13" t="s">
        <v>405</v>
      </c>
      <c r="E22" s="13" t="s">
        <v>406</v>
      </c>
      <c r="F22" s="19" t="s">
        <v>406</v>
      </c>
      <c r="G22" s="20">
        <v>6</v>
      </c>
      <c r="H22" s="21">
        <v>6</v>
      </c>
      <c r="I22" s="38"/>
      <c r="M22" s="22" t="s">
        <v>93</v>
      </c>
      <c r="N22" s="13" t="s">
        <v>88</v>
      </c>
      <c r="O22" s="13" t="s">
        <v>95</v>
      </c>
      <c r="P22" s="13" t="s">
        <v>96</v>
      </c>
      <c r="Q22" s="42" t="s">
        <v>97</v>
      </c>
    </row>
    <row r="23" s="1" customFormat="1" ht="48" customHeight="1" spans="1:17">
      <c r="A23" s="6"/>
      <c r="B23" s="13"/>
      <c r="C23" s="13"/>
      <c r="D23" s="13" t="s">
        <v>407</v>
      </c>
      <c r="E23" s="13" t="s">
        <v>406</v>
      </c>
      <c r="F23" s="19" t="s">
        <v>406</v>
      </c>
      <c r="G23" s="20">
        <v>6</v>
      </c>
      <c r="H23" s="21">
        <v>6</v>
      </c>
      <c r="I23" s="38"/>
      <c r="M23" s="22" t="s">
        <v>98</v>
      </c>
      <c r="N23" s="13" t="s">
        <v>88</v>
      </c>
      <c r="O23" s="13" t="s">
        <v>55</v>
      </c>
      <c r="P23" s="13" t="s">
        <v>99</v>
      </c>
      <c r="Q23" s="42" t="s">
        <v>100</v>
      </c>
    </row>
    <row r="24" s="1" customFormat="1" ht="30" customHeight="1" spans="1:17">
      <c r="A24" s="6"/>
      <c r="B24" s="13" t="s">
        <v>121</v>
      </c>
      <c r="C24" s="13" t="s">
        <v>126</v>
      </c>
      <c r="D24" s="13" t="s">
        <v>408</v>
      </c>
      <c r="E24" s="13" t="s">
        <v>409</v>
      </c>
      <c r="F24" s="19" t="s">
        <v>409</v>
      </c>
      <c r="G24" s="20">
        <v>6</v>
      </c>
      <c r="H24" s="20">
        <v>6</v>
      </c>
      <c r="I24" s="38"/>
      <c r="M24" s="22" t="s">
        <v>127</v>
      </c>
      <c r="N24" s="13" t="s">
        <v>17</v>
      </c>
      <c r="O24" s="13" t="s">
        <v>128</v>
      </c>
      <c r="P24" s="13" t="s">
        <v>1</v>
      </c>
      <c r="Q24" s="42" t="s">
        <v>129</v>
      </c>
    </row>
    <row r="25" s="1" customFormat="1" ht="30" customHeight="1" spans="1:17">
      <c r="A25" s="6"/>
      <c r="B25" s="13"/>
      <c r="C25" s="13"/>
      <c r="D25" s="13" t="s">
        <v>410</v>
      </c>
      <c r="E25" s="13" t="s">
        <v>181</v>
      </c>
      <c r="F25" s="19" t="s">
        <v>181</v>
      </c>
      <c r="G25" s="20">
        <v>6</v>
      </c>
      <c r="H25" s="20">
        <v>6</v>
      </c>
      <c r="I25" s="38"/>
      <c r="M25" s="22" t="s">
        <v>130</v>
      </c>
      <c r="N25" s="13" t="s">
        <v>17</v>
      </c>
      <c r="O25" s="13" t="s">
        <v>124</v>
      </c>
      <c r="P25" s="13" t="s">
        <v>1</v>
      </c>
      <c r="Q25" s="42" t="s">
        <v>131</v>
      </c>
    </row>
    <row r="26" s="1" customFormat="1" ht="30" customHeight="1" spans="1:17">
      <c r="A26" s="6"/>
      <c r="B26" s="13"/>
      <c r="C26" s="13" t="s">
        <v>132</v>
      </c>
      <c r="D26" s="13" t="s">
        <v>127</v>
      </c>
      <c r="E26" s="13" t="s">
        <v>128</v>
      </c>
      <c r="F26" s="19" t="s">
        <v>128</v>
      </c>
      <c r="G26" s="20">
        <v>6</v>
      </c>
      <c r="H26" s="20">
        <v>6</v>
      </c>
      <c r="I26" s="38"/>
      <c r="M26" s="22" t="s">
        <v>133</v>
      </c>
      <c r="N26" s="13" t="s">
        <v>17</v>
      </c>
      <c r="O26" s="13" t="s">
        <v>124</v>
      </c>
      <c r="P26" s="13" t="s">
        <v>1</v>
      </c>
      <c r="Q26" s="42" t="s">
        <v>134</v>
      </c>
    </row>
    <row r="27" s="1" customFormat="1" ht="30" customHeight="1" spans="1:17">
      <c r="A27" s="6"/>
      <c r="B27" s="13"/>
      <c r="C27" s="13"/>
      <c r="D27" s="13" t="s">
        <v>411</v>
      </c>
      <c r="E27" s="13" t="s">
        <v>412</v>
      </c>
      <c r="F27" s="19" t="s">
        <v>412</v>
      </c>
      <c r="G27" s="20">
        <v>6</v>
      </c>
      <c r="H27" s="20">
        <v>6</v>
      </c>
      <c r="I27" s="38"/>
      <c r="M27" s="22" t="s">
        <v>135</v>
      </c>
      <c r="N27" s="13" t="s">
        <v>17</v>
      </c>
      <c r="O27" s="13" t="s">
        <v>136</v>
      </c>
      <c r="P27" s="13" t="s">
        <v>1</v>
      </c>
      <c r="Q27" s="42" t="s">
        <v>137</v>
      </c>
    </row>
    <row r="28" s="1" customFormat="1" ht="30" customHeight="1" spans="1:17">
      <c r="A28" s="6"/>
      <c r="B28" s="13"/>
      <c r="C28" s="13" t="s">
        <v>140</v>
      </c>
      <c r="D28" s="13" t="s">
        <v>413</v>
      </c>
      <c r="E28" s="13" t="s">
        <v>124</v>
      </c>
      <c r="F28" s="19" t="s">
        <v>124</v>
      </c>
      <c r="G28" s="20">
        <v>6</v>
      </c>
      <c r="H28" s="20">
        <v>6</v>
      </c>
      <c r="I28" s="38"/>
      <c r="M28" s="22" t="s">
        <v>141</v>
      </c>
      <c r="N28" s="13" t="s">
        <v>17</v>
      </c>
      <c r="O28" s="13" t="s">
        <v>143</v>
      </c>
      <c r="P28" s="13" t="s">
        <v>1</v>
      </c>
      <c r="Q28" s="42" t="s">
        <v>144</v>
      </c>
    </row>
    <row r="29" s="1" customFormat="1" ht="31" customHeight="1" spans="1:17">
      <c r="A29" s="6"/>
      <c r="B29" s="13" t="s">
        <v>149</v>
      </c>
      <c r="C29" s="13" t="s">
        <v>150</v>
      </c>
      <c r="D29" s="13" t="s">
        <v>414</v>
      </c>
      <c r="E29" s="13" t="s">
        <v>350</v>
      </c>
      <c r="F29" s="13" t="s">
        <v>350</v>
      </c>
      <c r="G29" s="20">
        <v>5</v>
      </c>
      <c r="H29" s="20">
        <v>4</v>
      </c>
      <c r="I29" s="37"/>
      <c r="M29" s="22" t="s">
        <v>151</v>
      </c>
      <c r="N29" s="13" t="s">
        <v>40</v>
      </c>
      <c r="O29" s="13" t="s">
        <v>152</v>
      </c>
      <c r="P29" s="13" t="s">
        <v>70</v>
      </c>
      <c r="Q29" s="42" t="s">
        <v>154</v>
      </c>
    </row>
    <row r="30" s="1" customFormat="1" ht="40" customHeight="1" spans="1:22">
      <c r="A30" s="6"/>
      <c r="B30" s="13"/>
      <c r="C30" s="13"/>
      <c r="D30" s="13" t="s">
        <v>415</v>
      </c>
      <c r="E30" s="13" t="s">
        <v>350</v>
      </c>
      <c r="F30" s="13" t="s">
        <v>350</v>
      </c>
      <c r="G30" s="20">
        <v>5</v>
      </c>
      <c r="H30" s="20">
        <v>4</v>
      </c>
      <c r="I30" s="37"/>
      <c r="M30" s="22" t="s">
        <v>155</v>
      </c>
      <c r="N30" s="13" t="s">
        <v>40</v>
      </c>
      <c r="O30" s="13" t="s">
        <v>152</v>
      </c>
      <c r="P30" s="13" t="s">
        <v>70</v>
      </c>
      <c r="Q30" s="42" t="s">
        <v>157</v>
      </c>
      <c r="V30" s="1" t="s">
        <v>416</v>
      </c>
    </row>
    <row r="31" s="1" customFormat="1" ht="30" customHeight="1" spans="1:17">
      <c r="A31" s="6" t="s">
        <v>158</v>
      </c>
      <c r="B31" s="6"/>
      <c r="C31" s="6"/>
      <c r="D31" s="6"/>
      <c r="E31" s="6"/>
      <c r="F31" s="6"/>
      <c r="G31" s="44">
        <v>100</v>
      </c>
      <c r="H31" s="44">
        <v>92</v>
      </c>
      <c r="I31" s="39" t="s">
        <v>1</v>
      </c>
      <c r="M31" s="40"/>
      <c r="N31" s="41"/>
      <c r="O31" s="41"/>
      <c r="P31" s="41"/>
      <c r="Q31" s="43"/>
    </row>
    <row r="32" s="1" customFormat="1" ht="30" customHeight="1" spans="1:9">
      <c r="A32" s="31" t="s">
        <v>159</v>
      </c>
      <c r="B32" s="31" t="s">
        <v>160</v>
      </c>
      <c r="C32" s="31"/>
      <c r="D32" s="31"/>
      <c r="E32" s="31"/>
      <c r="F32" s="31"/>
      <c r="G32" s="31"/>
      <c r="H32" s="31"/>
      <c r="I32" s="31"/>
    </row>
    <row r="33" s="1" customFormat="1" ht="105" customHeight="1" spans="1:9">
      <c r="A33" s="32" t="s">
        <v>161</v>
      </c>
      <c r="B33" s="32"/>
      <c r="C33" s="32"/>
      <c r="D33" s="32"/>
      <c r="E33" s="32"/>
      <c r="F33" s="32"/>
      <c r="G33" s="32"/>
      <c r="H33" s="32"/>
      <c r="I33" s="32"/>
    </row>
    <row r="34" s="1" customFormat="1" ht="15.6" customHeight="1" spans="1:2">
      <c r="A34" s="33" t="s">
        <v>1</v>
      </c>
      <c r="B34" s="34" t="s">
        <v>1</v>
      </c>
    </row>
  </sheetData>
  <mergeCells count="32">
    <mergeCell ref="A1:I1"/>
    <mergeCell ref="A2:I2"/>
    <mergeCell ref="B3:I3"/>
    <mergeCell ref="B4:E4"/>
    <mergeCell ref="G4:I4"/>
    <mergeCell ref="B5:C5"/>
    <mergeCell ref="B6:C6"/>
    <mergeCell ref="B7:C7"/>
    <mergeCell ref="B8:C8"/>
    <mergeCell ref="B9:C9"/>
    <mergeCell ref="B10:C10"/>
    <mergeCell ref="B11:E11"/>
    <mergeCell ref="F11:I11"/>
    <mergeCell ref="B12:E12"/>
    <mergeCell ref="F12:I12"/>
    <mergeCell ref="A13:I13"/>
    <mergeCell ref="A31:F31"/>
    <mergeCell ref="B32:I32"/>
    <mergeCell ref="A33:I33"/>
    <mergeCell ref="A5:A10"/>
    <mergeCell ref="A11:A12"/>
    <mergeCell ref="A15:A30"/>
    <mergeCell ref="B15:B23"/>
    <mergeCell ref="B24:B28"/>
    <mergeCell ref="B29:B30"/>
    <mergeCell ref="C15:C17"/>
    <mergeCell ref="C18:C19"/>
    <mergeCell ref="C20:C21"/>
    <mergeCell ref="C22:C23"/>
    <mergeCell ref="C24:C25"/>
    <mergeCell ref="C26:C27"/>
    <mergeCell ref="C29:C30"/>
  </mergeCells>
  <pageMargins left="0.432638888888889" right="0.511805555555556" top="1" bottom="1" header="0.5" footer="0.5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2"/>
  <sheetViews>
    <sheetView workbookViewId="0">
      <selection activeCell="B3" sqref="B3:I3"/>
    </sheetView>
  </sheetViews>
  <sheetFormatPr defaultColWidth="9" defaultRowHeight="14.25"/>
  <cols>
    <col min="1" max="1" width="7.625" style="1" customWidth="1"/>
    <col min="2" max="2" width="8.125" style="1" customWidth="1"/>
    <col min="3" max="3" width="8.25" style="1" customWidth="1"/>
    <col min="4" max="4" width="14.125" style="1" customWidth="1"/>
    <col min="5" max="5" width="8.625" style="1" customWidth="1"/>
    <col min="6" max="6" width="9.25" style="1" customWidth="1"/>
    <col min="7" max="7" width="5.375" style="1" customWidth="1"/>
    <col min="8" max="8" width="6.625" style="1" customWidth="1"/>
    <col min="9" max="9" width="16.625" style="1" customWidth="1"/>
    <col min="10" max="12" width="9" style="1"/>
    <col min="13" max="17" width="9" style="1" hidden="1" customWidth="1"/>
    <col min="18" max="16384" width="9" style="1"/>
  </cols>
  <sheetData>
    <row r="1" s="1" customFormat="1" ht="37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2.7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0" customHeight="1" spans="1:9">
      <c r="A3" s="4" t="s">
        <v>2</v>
      </c>
      <c r="B3" s="4" t="s">
        <v>417</v>
      </c>
      <c r="C3" s="4"/>
      <c r="D3" s="4"/>
      <c r="E3" s="4"/>
      <c r="F3" s="4"/>
      <c r="G3" s="4"/>
      <c r="H3" s="4"/>
      <c r="I3" s="4"/>
    </row>
    <row r="4" s="1" customFormat="1" ht="30" customHeight="1" spans="1:9">
      <c r="A4" s="4" t="s">
        <v>4</v>
      </c>
      <c r="B4" s="4" t="s">
        <v>5</v>
      </c>
      <c r="C4" s="4"/>
      <c r="D4" s="4"/>
      <c r="E4" s="4"/>
      <c r="F4" s="5" t="s">
        <v>6</v>
      </c>
      <c r="G4" s="5" t="s">
        <v>7</v>
      </c>
      <c r="H4" s="5"/>
      <c r="I4" s="5"/>
    </row>
    <row r="5" s="1" customFormat="1" ht="30" customHeight="1" spans="1:9">
      <c r="A5" s="4" t="s">
        <v>8</v>
      </c>
      <c r="B5" s="6" t="s">
        <v>1</v>
      </c>
      <c r="C5" s="6"/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</row>
    <row r="6" s="1" customFormat="1" ht="30" customHeight="1" spans="1:9">
      <c r="A6" s="4"/>
      <c r="B6" s="7" t="s">
        <v>15</v>
      </c>
      <c r="C6" s="7"/>
      <c r="D6" s="6" t="s">
        <v>418</v>
      </c>
      <c r="E6" s="8">
        <v>8.98</v>
      </c>
      <c r="F6" s="8">
        <v>8.98</v>
      </c>
      <c r="G6" s="5">
        <v>10</v>
      </c>
      <c r="H6" s="9">
        <v>1</v>
      </c>
      <c r="I6" s="35">
        <f>H6*10</f>
        <v>10</v>
      </c>
    </row>
    <row r="7" s="1" customFormat="1" ht="30" customHeight="1" spans="1:9">
      <c r="A7" s="4"/>
      <c r="B7" s="7" t="s">
        <v>16</v>
      </c>
      <c r="C7" s="7"/>
      <c r="D7" s="8" t="s">
        <v>17</v>
      </c>
      <c r="E7" s="8"/>
      <c r="F7" s="8"/>
      <c r="G7" s="6" t="s">
        <v>18</v>
      </c>
      <c r="H7" s="6" t="s">
        <v>1</v>
      </c>
      <c r="I7" s="6" t="s">
        <v>18</v>
      </c>
    </row>
    <row r="8" s="1" customFormat="1" ht="30" customHeight="1" spans="1:9">
      <c r="A8" s="4"/>
      <c r="B8" s="7" t="s">
        <v>19</v>
      </c>
      <c r="C8" s="7"/>
      <c r="D8" s="8"/>
      <c r="E8" s="8"/>
      <c r="F8" s="8"/>
      <c r="G8" s="6" t="s">
        <v>18</v>
      </c>
      <c r="H8" s="6"/>
      <c r="I8" s="6" t="s">
        <v>18</v>
      </c>
    </row>
    <row r="9" s="1" customFormat="1" ht="30" customHeight="1" spans="1:9">
      <c r="A9" s="4"/>
      <c r="B9" s="7" t="s">
        <v>20</v>
      </c>
      <c r="C9" s="7"/>
      <c r="D9" s="6" t="s">
        <v>418</v>
      </c>
      <c r="E9" s="8">
        <v>8.98</v>
      </c>
      <c r="F9" s="8">
        <v>8.98</v>
      </c>
      <c r="G9" s="6" t="s">
        <v>18</v>
      </c>
      <c r="H9" s="6"/>
      <c r="I9" s="6" t="s">
        <v>18</v>
      </c>
    </row>
    <row r="10" s="1" customFormat="1" ht="30" customHeight="1" spans="1:9">
      <c r="A10" s="4"/>
      <c r="B10" s="7" t="s">
        <v>21</v>
      </c>
      <c r="C10" s="7"/>
      <c r="D10" s="10"/>
      <c r="E10" s="11"/>
      <c r="F10" s="12"/>
      <c r="G10" s="6" t="s">
        <v>18</v>
      </c>
      <c r="H10" s="6" t="s">
        <v>1</v>
      </c>
      <c r="I10" s="6" t="s">
        <v>18</v>
      </c>
    </row>
    <row r="11" s="1" customFormat="1" ht="30" customHeight="1" spans="1:9">
      <c r="A11" s="13" t="s">
        <v>22</v>
      </c>
      <c r="B11" s="13" t="s">
        <v>23</v>
      </c>
      <c r="C11" s="13"/>
      <c r="D11" s="13"/>
      <c r="E11" s="13"/>
      <c r="F11" s="13" t="s">
        <v>24</v>
      </c>
      <c r="G11" s="13"/>
      <c r="H11" s="13"/>
      <c r="I11" s="13"/>
    </row>
    <row r="12" s="1" customFormat="1" ht="86" customHeight="1" spans="1:9">
      <c r="A12" s="13"/>
      <c r="B12" s="14" t="s">
        <v>419</v>
      </c>
      <c r="C12" s="14"/>
      <c r="D12" s="14"/>
      <c r="E12" s="14"/>
      <c r="F12" s="15" t="s">
        <v>420</v>
      </c>
      <c r="G12" s="15"/>
      <c r="H12" s="15"/>
      <c r="I12" s="15"/>
    </row>
    <row r="13" s="1" customFormat="1" ht="25.5" customHeight="1" spans="1:9">
      <c r="A13" s="16" t="s">
        <v>27</v>
      </c>
      <c r="B13" s="17"/>
      <c r="C13" s="17"/>
      <c r="D13" s="17"/>
      <c r="E13" s="17"/>
      <c r="F13" s="17"/>
      <c r="G13" s="17"/>
      <c r="H13" s="17"/>
      <c r="I13" s="36"/>
    </row>
    <row r="14" s="1" customFormat="1" ht="25.5" customHeight="1" spans="1:9">
      <c r="A14" s="18" t="s">
        <v>28</v>
      </c>
      <c r="B14" s="13" t="s">
        <v>29</v>
      </c>
      <c r="C14" s="13" t="s">
        <v>30</v>
      </c>
      <c r="D14" s="13" t="s">
        <v>31</v>
      </c>
      <c r="E14" s="13" t="s">
        <v>32</v>
      </c>
      <c r="F14" s="6" t="s">
        <v>33</v>
      </c>
      <c r="G14" s="13" t="s">
        <v>12</v>
      </c>
      <c r="H14" s="6" t="s">
        <v>14</v>
      </c>
      <c r="I14" s="13" t="s">
        <v>34</v>
      </c>
    </row>
    <row r="15" s="1" customFormat="1" ht="32" customHeight="1" spans="1:17">
      <c r="A15" s="6" t="s">
        <v>28</v>
      </c>
      <c r="B15" s="13" t="s">
        <v>35</v>
      </c>
      <c r="C15" s="13" t="s">
        <v>36</v>
      </c>
      <c r="D15" s="13" t="s">
        <v>421</v>
      </c>
      <c r="E15" s="13" t="s">
        <v>394</v>
      </c>
      <c r="F15" s="19" t="s">
        <v>394</v>
      </c>
      <c r="G15" s="20">
        <v>7</v>
      </c>
      <c r="H15" s="21">
        <v>7</v>
      </c>
      <c r="I15" s="37"/>
      <c r="M15" s="22" t="s">
        <v>37</v>
      </c>
      <c r="N15" s="13" t="s">
        <v>40</v>
      </c>
      <c r="O15" s="13" t="s">
        <v>41</v>
      </c>
      <c r="P15" s="13" t="s">
        <v>42</v>
      </c>
      <c r="Q15" s="42" t="s">
        <v>43</v>
      </c>
    </row>
    <row r="16" s="1" customFormat="1" ht="30" customHeight="1" spans="1:17">
      <c r="A16" s="6"/>
      <c r="B16" s="13"/>
      <c r="C16" s="13"/>
      <c r="D16" s="22" t="s">
        <v>422</v>
      </c>
      <c r="E16" s="13" t="s">
        <v>423</v>
      </c>
      <c r="F16" s="19" t="s">
        <v>423</v>
      </c>
      <c r="G16" s="20">
        <v>7</v>
      </c>
      <c r="H16" s="21">
        <v>7</v>
      </c>
      <c r="I16" s="38"/>
      <c r="M16" s="22" t="s">
        <v>68</v>
      </c>
      <c r="N16" s="13" t="s">
        <v>40</v>
      </c>
      <c r="O16" s="13" t="s">
        <v>69</v>
      </c>
      <c r="P16" s="13" t="s">
        <v>70</v>
      </c>
      <c r="Q16" s="42" t="s">
        <v>71</v>
      </c>
    </row>
    <row r="17" s="1" customFormat="1" ht="30" customHeight="1" spans="1:17">
      <c r="A17" s="6"/>
      <c r="B17" s="13"/>
      <c r="C17" s="13" t="s">
        <v>67</v>
      </c>
      <c r="D17" s="22" t="s">
        <v>424</v>
      </c>
      <c r="E17" s="13" t="s">
        <v>425</v>
      </c>
      <c r="F17" s="19" t="s">
        <v>425</v>
      </c>
      <c r="G17" s="20">
        <v>6</v>
      </c>
      <c r="H17" s="21">
        <v>6</v>
      </c>
      <c r="I17" s="38"/>
      <c r="M17" s="22" t="s">
        <v>72</v>
      </c>
      <c r="N17" s="13" t="s">
        <v>40</v>
      </c>
      <c r="O17" s="13" t="s">
        <v>73</v>
      </c>
      <c r="P17" s="13" t="s">
        <v>70</v>
      </c>
      <c r="Q17" s="42" t="s">
        <v>74</v>
      </c>
    </row>
    <row r="18" s="1" customFormat="1" ht="96" customHeight="1" spans="1:17">
      <c r="A18" s="6"/>
      <c r="B18" s="13"/>
      <c r="C18" s="13"/>
      <c r="D18" s="22" t="s">
        <v>426</v>
      </c>
      <c r="E18" s="13" t="s">
        <v>427</v>
      </c>
      <c r="F18" s="19" t="s">
        <v>427</v>
      </c>
      <c r="G18" s="20">
        <v>6</v>
      </c>
      <c r="H18" s="21">
        <v>4</v>
      </c>
      <c r="I18" s="38" t="s">
        <v>80</v>
      </c>
      <c r="M18" s="22" t="s">
        <v>75</v>
      </c>
      <c r="N18" s="13" t="s">
        <v>40</v>
      </c>
      <c r="O18" s="13" t="s">
        <v>76</v>
      </c>
      <c r="P18" s="13" t="s">
        <v>70</v>
      </c>
      <c r="Q18" s="42" t="s">
        <v>77</v>
      </c>
    </row>
    <row r="19" s="1" customFormat="1" ht="30" customHeight="1" spans="1:17">
      <c r="A19" s="6"/>
      <c r="B19" s="13"/>
      <c r="C19" s="13" t="s">
        <v>82</v>
      </c>
      <c r="D19" s="22" t="s">
        <v>428</v>
      </c>
      <c r="E19" s="13" t="s">
        <v>84</v>
      </c>
      <c r="F19" s="19" t="s">
        <v>84</v>
      </c>
      <c r="G19" s="20">
        <v>6</v>
      </c>
      <c r="H19" s="21">
        <v>6</v>
      </c>
      <c r="I19" s="38"/>
      <c r="M19" s="22" t="s">
        <v>83</v>
      </c>
      <c r="N19" s="13" t="s">
        <v>17</v>
      </c>
      <c r="O19" s="13" t="s">
        <v>84</v>
      </c>
      <c r="P19" s="13" t="s">
        <v>1</v>
      </c>
      <c r="Q19" s="42" t="s">
        <v>85</v>
      </c>
    </row>
    <row r="20" s="1" customFormat="1" ht="30" customHeight="1" spans="1:17">
      <c r="A20" s="6"/>
      <c r="B20" s="13"/>
      <c r="C20" s="13"/>
      <c r="D20" s="22" t="s">
        <v>429</v>
      </c>
      <c r="E20" s="13" t="s">
        <v>84</v>
      </c>
      <c r="F20" s="19" t="s">
        <v>84</v>
      </c>
      <c r="G20" s="20">
        <v>6</v>
      </c>
      <c r="H20" s="21">
        <v>6</v>
      </c>
      <c r="I20" s="38"/>
      <c r="M20" s="22" t="s">
        <v>86</v>
      </c>
      <c r="N20" s="13" t="s">
        <v>88</v>
      </c>
      <c r="O20" s="13" t="s">
        <v>89</v>
      </c>
      <c r="P20" s="13" t="s">
        <v>90</v>
      </c>
      <c r="Q20" s="42" t="s">
        <v>91</v>
      </c>
    </row>
    <row r="21" s="1" customFormat="1" ht="57" customHeight="1" spans="1:17">
      <c r="A21" s="6"/>
      <c r="B21" s="13"/>
      <c r="C21" s="13" t="s">
        <v>92</v>
      </c>
      <c r="D21" s="22" t="s">
        <v>430</v>
      </c>
      <c r="E21" s="13" t="s">
        <v>431</v>
      </c>
      <c r="F21" s="19" t="s">
        <v>431</v>
      </c>
      <c r="G21" s="20">
        <v>6</v>
      </c>
      <c r="H21" s="21">
        <v>6</v>
      </c>
      <c r="I21" s="38"/>
      <c r="M21" s="22" t="s">
        <v>93</v>
      </c>
      <c r="N21" s="13" t="s">
        <v>88</v>
      </c>
      <c r="O21" s="13" t="s">
        <v>95</v>
      </c>
      <c r="P21" s="13" t="s">
        <v>96</v>
      </c>
      <c r="Q21" s="42" t="s">
        <v>97</v>
      </c>
    </row>
    <row r="22" s="1" customFormat="1" ht="30" customHeight="1" spans="1:17">
      <c r="A22" s="6"/>
      <c r="B22" s="13"/>
      <c r="C22" s="13"/>
      <c r="D22" s="22" t="s">
        <v>432</v>
      </c>
      <c r="E22" s="23" t="s">
        <v>433</v>
      </c>
      <c r="F22" s="24" t="s">
        <v>434</v>
      </c>
      <c r="G22" s="20">
        <v>6</v>
      </c>
      <c r="H22" s="21">
        <v>6</v>
      </c>
      <c r="I22" s="38"/>
      <c r="M22" s="22" t="s">
        <v>98</v>
      </c>
      <c r="N22" s="13" t="s">
        <v>88</v>
      </c>
      <c r="O22" s="13" t="s">
        <v>55</v>
      </c>
      <c r="P22" s="13" t="s">
        <v>99</v>
      </c>
      <c r="Q22" s="42" t="s">
        <v>100</v>
      </c>
    </row>
    <row r="23" s="1" customFormat="1" ht="59" customHeight="1" spans="1:17">
      <c r="A23" s="6"/>
      <c r="B23" s="13" t="s">
        <v>121</v>
      </c>
      <c r="C23" s="13" t="s">
        <v>122</v>
      </c>
      <c r="D23" s="22" t="s">
        <v>435</v>
      </c>
      <c r="E23" s="13" t="s">
        <v>181</v>
      </c>
      <c r="F23" s="19" t="s">
        <v>181</v>
      </c>
      <c r="G23" s="20">
        <v>8</v>
      </c>
      <c r="H23" s="21">
        <v>5</v>
      </c>
      <c r="I23" s="38" t="s">
        <v>436</v>
      </c>
      <c r="M23" s="22" t="s">
        <v>123</v>
      </c>
      <c r="N23" s="13" t="s">
        <v>17</v>
      </c>
      <c r="O23" s="13" t="s">
        <v>124</v>
      </c>
      <c r="P23" s="13" t="s">
        <v>1</v>
      </c>
      <c r="Q23" s="42" t="s">
        <v>125</v>
      </c>
    </row>
    <row r="24" s="1" customFormat="1" ht="30" customHeight="1" spans="1:17">
      <c r="A24" s="6"/>
      <c r="B24" s="13"/>
      <c r="C24" s="13" t="s">
        <v>126</v>
      </c>
      <c r="D24" s="22" t="s">
        <v>437</v>
      </c>
      <c r="E24" s="13" t="s">
        <v>438</v>
      </c>
      <c r="F24" s="19" t="s">
        <v>438</v>
      </c>
      <c r="G24" s="20">
        <v>8</v>
      </c>
      <c r="H24" s="20">
        <v>8</v>
      </c>
      <c r="I24" s="38"/>
      <c r="M24" s="22" t="s">
        <v>127</v>
      </c>
      <c r="N24" s="13" t="s">
        <v>17</v>
      </c>
      <c r="O24" s="13" t="s">
        <v>128</v>
      </c>
      <c r="P24" s="13" t="s">
        <v>1</v>
      </c>
      <c r="Q24" s="42" t="s">
        <v>129</v>
      </c>
    </row>
    <row r="25" s="1" customFormat="1" ht="30" customHeight="1" spans="1:17">
      <c r="A25" s="6"/>
      <c r="B25" s="13"/>
      <c r="C25" s="13"/>
      <c r="D25" s="13" t="s">
        <v>408</v>
      </c>
      <c r="E25" s="13" t="s">
        <v>409</v>
      </c>
      <c r="F25" s="19" t="s">
        <v>409</v>
      </c>
      <c r="G25" s="20">
        <v>7</v>
      </c>
      <c r="H25" s="20">
        <v>7</v>
      </c>
      <c r="I25" s="38"/>
      <c r="M25" s="22" t="s">
        <v>130</v>
      </c>
      <c r="N25" s="13" t="s">
        <v>17</v>
      </c>
      <c r="O25" s="13" t="s">
        <v>124</v>
      </c>
      <c r="P25" s="13" t="s">
        <v>1</v>
      </c>
      <c r="Q25" s="42" t="s">
        <v>131</v>
      </c>
    </row>
    <row r="26" s="1" customFormat="1" ht="30" customHeight="1" spans="1:17">
      <c r="A26" s="6"/>
      <c r="B26" s="13"/>
      <c r="C26" s="13" t="s">
        <v>140</v>
      </c>
      <c r="D26" s="22" t="s">
        <v>439</v>
      </c>
      <c r="E26" s="13" t="s">
        <v>440</v>
      </c>
      <c r="F26" s="19" t="s">
        <v>440</v>
      </c>
      <c r="G26" s="20">
        <v>7</v>
      </c>
      <c r="H26" s="20">
        <v>7</v>
      </c>
      <c r="I26" s="38"/>
      <c r="M26" s="22" t="s">
        <v>141</v>
      </c>
      <c r="N26" s="13" t="s">
        <v>17</v>
      </c>
      <c r="O26" s="13" t="s">
        <v>143</v>
      </c>
      <c r="P26" s="13" t="s">
        <v>1</v>
      </c>
      <c r="Q26" s="42" t="s">
        <v>144</v>
      </c>
    </row>
    <row r="27" s="1" customFormat="1" ht="37" customHeight="1" spans="1:17">
      <c r="A27" s="6"/>
      <c r="B27" s="25" t="s">
        <v>149</v>
      </c>
      <c r="C27" s="13" t="s">
        <v>150</v>
      </c>
      <c r="D27" s="22" t="s">
        <v>414</v>
      </c>
      <c r="E27" s="13" t="s">
        <v>441</v>
      </c>
      <c r="F27" s="19" t="s">
        <v>442</v>
      </c>
      <c r="G27" s="20">
        <v>5</v>
      </c>
      <c r="H27" s="20">
        <v>3</v>
      </c>
      <c r="I27" s="37"/>
      <c r="M27" s="22" t="s">
        <v>151</v>
      </c>
      <c r="N27" s="13" t="s">
        <v>40</v>
      </c>
      <c r="O27" s="13" t="s">
        <v>152</v>
      </c>
      <c r="P27" s="13" t="s">
        <v>70</v>
      </c>
      <c r="Q27" s="42" t="s">
        <v>154</v>
      </c>
    </row>
    <row r="28" s="1" customFormat="1" ht="33" customHeight="1" spans="1:17">
      <c r="A28" s="6"/>
      <c r="B28" s="26"/>
      <c r="C28" s="13"/>
      <c r="D28" s="22" t="s">
        <v>151</v>
      </c>
      <c r="E28" s="13" t="s">
        <v>441</v>
      </c>
      <c r="F28" s="19" t="s">
        <v>442</v>
      </c>
      <c r="G28" s="20">
        <v>5</v>
      </c>
      <c r="H28" s="20">
        <v>3</v>
      </c>
      <c r="I28" s="38" t="s">
        <v>443</v>
      </c>
      <c r="M28" s="22" t="s">
        <v>155</v>
      </c>
      <c r="N28" s="13" t="s">
        <v>40</v>
      </c>
      <c r="O28" s="13" t="s">
        <v>152</v>
      </c>
      <c r="P28" s="13" t="s">
        <v>70</v>
      </c>
      <c r="Q28" s="42" t="s">
        <v>157</v>
      </c>
    </row>
    <row r="29" s="1" customFormat="1" ht="30" customHeight="1" spans="1:17">
      <c r="A29" s="27" t="s">
        <v>158</v>
      </c>
      <c r="B29" s="28"/>
      <c r="C29" s="28"/>
      <c r="D29" s="28"/>
      <c r="E29" s="28"/>
      <c r="F29" s="28"/>
      <c r="G29" s="29"/>
      <c r="H29" s="30">
        <v>91</v>
      </c>
      <c r="I29" s="39" t="s">
        <v>1</v>
      </c>
      <c r="M29" s="40"/>
      <c r="N29" s="41"/>
      <c r="O29" s="41"/>
      <c r="P29" s="41"/>
      <c r="Q29" s="43"/>
    </row>
    <row r="30" s="1" customFormat="1" ht="30" customHeight="1" spans="1:9">
      <c r="A30" s="31" t="s">
        <v>159</v>
      </c>
      <c r="B30" s="31" t="s">
        <v>160</v>
      </c>
      <c r="C30" s="31"/>
      <c r="D30" s="31"/>
      <c r="E30" s="31"/>
      <c r="F30" s="31"/>
      <c r="G30" s="31"/>
      <c r="H30" s="31"/>
      <c r="I30" s="31"/>
    </row>
    <row r="31" s="1" customFormat="1" ht="105" customHeight="1" spans="1:9">
      <c r="A31" s="32" t="s">
        <v>161</v>
      </c>
      <c r="B31" s="32"/>
      <c r="C31" s="32"/>
      <c r="D31" s="32"/>
      <c r="E31" s="32"/>
      <c r="F31" s="32"/>
      <c r="G31" s="32"/>
      <c r="H31" s="32"/>
      <c r="I31" s="32"/>
    </row>
    <row r="32" s="1" customFormat="1" ht="15.6" customHeight="1" spans="1:2">
      <c r="A32" s="33" t="s">
        <v>1</v>
      </c>
      <c r="B32" s="34" t="s">
        <v>1</v>
      </c>
    </row>
  </sheetData>
  <mergeCells count="31">
    <mergeCell ref="A1:I1"/>
    <mergeCell ref="A2:I2"/>
    <mergeCell ref="B3:I3"/>
    <mergeCell ref="B4:E4"/>
    <mergeCell ref="G4:I4"/>
    <mergeCell ref="B5:C5"/>
    <mergeCell ref="B6:C6"/>
    <mergeCell ref="B7:C7"/>
    <mergeCell ref="B8:C8"/>
    <mergeCell ref="B9:C9"/>
    <mergeCell ref="B10:C10"/>
    <mergeCell ref="B11:E11"/>
    <mergeCell ref="F11:I11"/>
    <mergeCell ref="B12:E12"/>
    <mergeCell ref="F12:I12"/>
    <mergeCell ref="A13:I13"/>
    <mergeCell ref="A29:G29"/>
    <mergeCell ref="B30:I30"/>
    <mergeCell ref="A31:I31"/>
    <mergeCell ref="A5:A10"/>
    <mergeCell ref="A11:A12"/>
    <mergeCell ref="A15:A28"/>
    <mergeCell ref="B15:B22"/>
    <mergeCell ref="B23:B26"/>
    <mergeCell ref="B27:B28"/>
    <mergeCell ref="C15:C16"/>
    <mergeCell ref="C17:C18"/>
    <mergeCell ref="C19:C20"/>
    <mergeCell ref="C21:C22"/>
    <mergeCell ref="C24:C25"/>
    <mergeCell ref="C27:C28"/>
  </mergeCells>
  <pageMargins left="0.511805555555556" right="0.472222222222222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绿化管护</vt:lpstr>
      <vt:lpstr>有害生物防治</vt:lpstr>
      <vt:lpstr>陡坡治理项目</vt:lpstr>
      <vt:lpstr>防火经费</vt:lpstr>
      <vt:lpstr>绿化灌溉水电费补助</vt:lpstr>
      <vt:lpstr>水利工程维修改造</vt:lpstr>
      <vt:lpstr>2022年兰州市陇中地区保护和修复</vt:lpstr>
      <vt:lpstr>2021年第二批森林植被恢复费</vt:lpstr>
      <vt:lpstr>兰州至中川机场高速公路沿线景观提升项目</vt:lpstr>
      <vt:lpstr>重点水利工程维修</vt:lpstr>
      <vt:lpstr>天保管护费</vt:lpstr>
      <vt:lpstr>社保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香蕉梨的夏天</cp:lastModifiedBy>
  <dcterms:created xsi:type="dcterms:W3CDTF">2022-01-04T05:28:00Z</dcterms:created>
  <cp:lastPrinted>2022-02-11T06:03:00Z</cp:lastPrinted>
  <dcterms:modified xsi:type="dcterms:W3CDTF">2023-09-21T09:40:56Z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E97D25232B3B4CFA88643373AA65A411</vt:lpwstr>
  </property>
  <property fmtid="{D5CDD505-2E9C-101B-9397-08002B2CF9AE}" pid="3" name="KSOProductBuildVer">
    <vt:lpwstr>2052-12.1.0.15336</vt:lpwstr>
  </property>
  <property fmtid="{D5CDD505-2E9C-101B-9397-08002B2CF9AE}" pid="4" name="KSOReadingLayout">
    <vt:bool>true</vt:bool>
  </property>
</Properties>
</file>