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最终表" sheetId="8" r:id="rId1"/>
  </sheets>
  <definedNames>
    <definedName name="_xlnm._FilterDatabase" localSheetId="0" hidden="1">最终表!$A$3:$P$62</definedName>
    <definedName name="_xlnm.Print_Titles" localSheetId="0">最终表!$2:$4</definedName>
  </definedName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<sst xmlns="http://schemas.openxmlformats.org/spreadsheetml/2006/main" count="361" uniqueCount="101">
  <si>
    <t>附件：</t>
  </si>
  <si>
    <t>2024年第一批高校毕业生社会保险补贴享受人员名单汇总表</t>
  </si>
  <si>
    <t>序号</t>
  </si>
  <si>
    <t>姓名</t>
  </si>
  <si>
    <t>补贴月份</t>
  </si>
  <si>
    <t>缴费   时间
（月）</t>
  </si>
  <si>
    <t xml:space="preserve">
社保缴费基数（元）</t>
  </si>
  <si>
    <t>单位缴费养老保险金额
（16%）</t>
  </si>
  <si>
    <t>单位缴费失业保险金额（0.7%）</t>
  </si>
  <si>
    <t>单位缴费医疗保险金额（9%）</t>
  </si>
  <si>
    <t>单位缴费大病保险金额
（每17.04元）</t>
  </si>
  <si>
    <t>合计单位
缴费
（元）</t>
  </si>
  <si>
    <t>目前参保单位名称</t>
  </si>
  <si>
    <t>参保单位是否小微企业</t>
  </si>
  <si>
    <t>拨付企业名称</t>
  </si>
  <si>
    <t>拨付金额
（元）</t>
  </si>
  <si>
    <t>已拨付情况</t>
  </si>
  <si>
    <t>曹瑞</t>
  </si>
  <si>
    <t>2024.1-3</t>
  </si>
  <si>
    <t>兰州新区交通投资建设有限公司</t>
  </si>
  <si>
    <t>是</t>
  </si>
  <si>
    <t>已拨付4个月补贴</t>
  </si>
  <si>
    <t>李晓兰</t>
  </si>
  <si>
    <t>兰州新区供排水有限公司</t>
  </si>
  <si>
    <t>已拨付5个月补贴</t>
  </si>
  <si>
    <t>马祯</t>
  </si>
  <si>
    <t>李文润</t>
  </si>
  <si>
    <t>曹国斌</t>
  </si>
  <si>
    <t>杨振兴</t>
  </si>
  <si>
    <t>缪正康</t>
  </si>
  <si>
    <t>已拨付6个月补贴</t>
  </si>
  <si>
    <t>李嘉豪</t>
  </si>
  <si>
    <t>包成元</t>
  </si>
  <si>
    <t>兰州新华互联网中等职业学校有限公司</t>
  </si>
  <si>
    <t>已拨付9个月补贴</t>
  </si>
  <si>
    <t>沈永康</t>
  </si>
  <si>
    <t>邓嘉蓉</t>
  </si>
  <si>
    <t>高新盛</t>
  </si>
  <si>
    <t>杨新盛</t>
  </si>
  <si>
    <t>付燕</t>
  </si>
  <si>
    <t>魏玉霞</t>
  </si>
  <si>
    <t>李强</t>
  </si>
  <si>
    <t>首次申请</t>
  </si>
  <si>
    <t>李多</t>
  </si>
  <si>
    <t>廖晓甜</t>
  </si>
  <si>
    <t>甘肃万通未来汽车技工学校有限公司</t>
  </si>
  <si>
    <t>杨昌龙</t>
  </si>
  <si>
    <t>齐  艳</t>
  </si>
  <si>
    <t>张乐</t>
  </si>
  <si>
    <t>甘肃万通汽车职业培训学校</t>
  </si>
  <si>
    <t>甘肃万通汽车职业培训学校有限公司</t>
  </si>
  <si>
    <t>牛博</t>
  </si>
  <si>
    <t>兰州新区双良热力有限公司</t>
  </si>
  <si>
    <t>马青山</t>
  </si>
  <si>
    <t>鲁浩强</t>
  </si>
  <si>
    <t>田永龙</t>
  </si>
  <si>
    <t>陶祥贞</t>
  </si>
  <si>
    <t>兰州新区配售电有限公司</t>
  </si>
  <si>
    <t>何积忠</t>
  </si>
  <si>
    <t>兰州新区殡葬服务有限公司</t>
  </si>
  <si>
    <t>王元乾</t>
  </si>
  <si>
    <t>潘学龙</t>
  </si>
  <si>
    <t>蒲  莹</t>
  </si>
  <si>
    <t>兰州新区市政建材限公司</t>
  </si>
  <si>
    <t>倪宗周</t>
  </si>
  <si>
    <t>东晟凯瑞（兰州）医药科技有限公司</t>
  </si>
  <si>
    <t>杨雨舜</t>
  </si>
  <si>
    <t>2024.1-2</t>
  </si>
  <si>
    <t>宋虎喜</t>
  </si>
  <si>
    <t>丁龙</t>
  </si>
  <si>
    <t>周玉君</t>
  </si>
  <si>
    <t>王昭</t>
  </si>
  <si>
    <t>高雪</t>
  </si>
  <si>
    <t>覃亮</t>
  </si>
  <si>
    <t>李潇</t>
  </si>
  <si>
    <t>陈亲毅</t>
  </si>
  <si>
    <t>兰州新区陇航职业技能培训学校有限公司</t>
  </si>
  <si>
    <t>冯文卓</t>
  </si>
  <si>
    <t>兰州新区水务建设咨询有限公司</t>
  </si>
  <si>
    <t>甘  涛</t>
  </si>
  <si>
    <t>段金翠</t>
  </si>
  <si>
    <t>崔鹏娟</t>
  </si>
  <si>
    <t>辛箫</t>
  </si>
  <si>
    <t>申联生物医药（上海）股份有限公司兰州分公司</t>
  </si>
  <si>
    <t>尹石</t>
  </si>
  <si>
    <t>苟诗媛</t>
  </si>
  <si>
    <t>苏婷</t>
  </si>
  <si>
    <t>韩文斌</t>
  </si>
  <si>
    <t>蒙建强</t>
  </si>
  <si>
    <t>丁利仁</t>
  </si>
  <si>
    <t>吴正渊</t>
  </si>
  <si>
    <t>付运运</t>
  </si>
  <si>
    <t>武盼</t>
  </si>
  <si>
    <t>兰州陇星热能科技有限公司</t>
  </si>
  <si>
    <t>王雅茜</t>
  </si>
  <si>
    <t>兰州新区禹洁生态环保有限公司</t>
  </si>
  <si>
    <t>魏靖</t>
  </si>
  <si>
    <t>兰州新区水库建设运营有限公司</t>
  </si>
  <si>
    <t>文雪成</t>
  </si>
  <si>
    <t>/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</si>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</sst>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1"/>
      <name val="宋体"/>
      <charset val="134"/>
    </font>
    <font>
      <sz val="11"/>
      <color rgb="FF333333"/>
      <name val="仿宋_GB2312"/>
      <charset val="134"/>
    </font>
    <font>
      <b/>
      <sz val="22"/>
      <name val="Microsoft YaHei"/>
      <charset val="134"/>
    </font>
    <font>
      <b/>
      <sz val="11"/>
      <name val="仿宋_GB2312"/>
      <charset val="134"/>
    </font>
    <font>
      <sz val="12"/>
      <name val="仿宋_GB2312"/>
      <charset val="134"/>
    </font>
    <font>
      <sz val="12"/>
      <color rgb="FF333333"/>
      <name val="仿宋_GB2312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2"/>
      <color indexed="8"/>
      <name val="仿宋_GB2312"/>
      <charset val="134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/>
    <xf numFmtId="0" fontId="11" fillId="0" borderId="0">
      <alignment vertical="center"/>
    </xf>
    <xf numFmtId="0" fontId="32" fillId="0" borderId="0">
      <protection locked="0"/>
    </xf>
    <xf numFmtId="0" fontId="31" fillId="0" borderId="0"/>
  </cellStyleXfs>
  <cellXfs count="3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Border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10" xfId="50"/>
    <cellStyle name="常规 2" xfId="51"/>
    <cellStyle name="常规 2 2" xf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sz val="10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81"/>
  <sheetViews>
    <sheetView tabSelected="1" workbookViewId="0">
      <selection activeCell="S8" sqref="S8"/>
    </sheetView>
  </sheetViews>
  <sheetFormatPr defaultColWidth="9" defaultRowHeight="13.5"/>
  <cols>
    <col min="1" max="1" width="7.96666666666667" customWidth="1"/>
    <col min="2" max="2" width="11.875" customWidth="1"/>
    <col min="3" max="3" width="12.75" customWidth="1"/>
    <col min="4" max="4" width="7" customWidth="1"/>
    <col min="5" max="10" width="10.625" customWidth="1"/>
    <col min="11" max="11" width="15.4666666666667" customWidth="1"/>
    <col min="12" max="12" width="8.625" customWidth="1"/>
    <col min="13" max="13" width="14.9916666666667" customWidth="1"/>
    <col min="14" max="14" width="14.725" customWidth="1"/>
    <col min="15" max="15" width="12.4916666666667" style="4" customWidth="1"/>
  </cols>
  <sheetData>
    <row r="1" s="1" customFormat="1" ht="26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26"/>
    </row>
    <row r="2" s="1" customFormat="1" ht="54" customHeight="1" spans="1:1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="1" customFormat="1" spans="1:15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</row>
    <row r="4" s="1" customFormat="1" ht="85" customHeight="1" spans="1:15">
      <c r="A4" s="7"/>
      <c r="B4" s="7"/>
      <c r="C4" s="7"/>
      <c r="D4" s="7"/>
      <c r="E4" s="8"/>
      <c r="F4" s="8"/>
      <c r="G4" s="8"/>
      <c r="H4" s="8"/>
      <c r="I4" s="8"/>
      <c r="J4" s="8"/>
      <c r="K4" s="7"/>
      <c r="L4" s="7"/>
      <c r="M4" s="7"/>
      <c r="N4" s="7"/>
      <c r="O4" s="7"/>
    </row>
    <row r="5" s="1" customFormat="1" ht="63" customHeight="1" spans="1:15">
      <c r="A5" s="9">
        <v>1</v>
      </c>
      <c r="B5" s="10" t="s">
        <v>17</v>
      </c>
      <c r="C5" s="11" t="s">
        <v>18</v>
      </c>
      <c r="D5" s="12">
        <v>3</v>
      </c>
      <c r="E5" s="11">
        <v>5000</v>
      </c>
      <c r="F5" s="13">
        <f>ROUND(E5*0.16,2)*D5</f>
        <v>2400</v>
      </c>
      <c r="G5" s="13">
        <f>ROUND(E5*0.007,2)*D5</f>
        <v>105</v>
      </c>
      <c r="H5" s="13">
        <f>E5*0.09*D5</f>
        <v>1350</v>
      </c>
      <c r="I5" s="13">
        <f>17.04*D5</f>
        <v>51.12</v>
      </c>
      <c r="J5" s="13">
        <f>F5+G5+H5+I5</f>
        <v>3906.12</v>
      </c>
      <c r="K5" s="12" t="s">
        <v>19</v>
      </c>
      <c r="L5" s="12" t="s">
        <v>20</v>
      </c>
      <c r="M5" s="12" t="s">
        <v>19</v>
      </c>
      <c r="N5" s="13">
        <v>3906.12</v>
      </c>
      <c r="O5" s="9" t="s">
        <v>21</v>
      </c>
    </row>
    <row r="6" s="1" customFormat="1" ht="63" customHeight="1" spans="1:15">
      <c r="A6" s="9">
        <v>2</v>
      </c>
      <c r="B6" s="14" t="s">
        <v>22</v>
      </c>
      <c r="C6" s="11" t="s">
        <v>18</v>
      </c>
      <c r="D6" s="12">
        <v>3</v>
      </c>
      <c r="E6" s="15">
        <v>4850</v>
      </c>
      <c r="F6" s="13">
        <f t="shared" ref="F6:F36" si="0">ROUND(E6*0.16,2)*D6</f>
        <v>2328</v>
      </c>
      <c r="G6" s="13">
        <f t="shared" ref="G6:G36" si="1">ROUND(E6*0.007,2)*D6</f>
        <v>101.85</v>
      </c>
      <c r="H6" s="13">
        <f t="shared" ref="H6:H36" si="2">E6*0.09*D6</f>
        <v>1309.5</v>
      </c>
      <c r="I6" s="13">
        <f t="shared" ref="I6:I36" si="3">17.04*D6</f>
        <v>51.12</v>
      </c>
      <c r="J6" s="13">
        <f t="shared" ref="J6:J36" si="4">F6+G6+H6+I6</f>
        <v>3790.47</v>
      </c>
      <c r="K6" s="14" t="s">
        <v>23</v>
      </c>
      <c r="L6" s="14" t="s">
        <v>20</v>
      </c>
      <c r="M6" s="14" t="s">
        <v>23</v>
      </c>
      <c r="N6" s="13">
        <v>3790.47</v>
      </c>
      <c r="O6" s="14" t="s">
        <v>24</v>
      </c>
    </row>
    <row r="7" s="1" customFormat="1" ht="63" customHeight="1" spans="1:15">
      <c r="A7" s="9">
        <v>3</v>
      </c>
      <c r="B7" s="14" t="s">
        <v>25</v>
      </c>
      <c r="C7" s="11" t="s">
        <v>18</v>
      </c>
      <c r="D7" s="12">
        <v>3</v>
      </c>
      <c r="E7" s="15">
        <v>5610</v>
      </c>
      <c r="F7" s="13">
        <f t="shared" si="0"/>
        <v>2692.8</v>
      </c>
      <c r="G7" s="13">
        <f t="shared" si="1"/>
        <v>117.81</v>
      </c>
      <c r="H7" s="13">
        <f t="shared" si="2"/>
        <v>1514.7</v>
      </c>
      <c r="I7" s="13">
        <f t="shared" si="3"/>
        <v>51.12</v>
      </c>
      <c r="J7" s="13">
        <f t="shared" si="4"/>
        <v>4376.43</v>
      </c>
      <c r="K7" s="14" t="s">
        <v>23</v>
      </c>
      <c r="L7" s="14" t="s">
        <v>20</v>
      </c>
      <c r="M7" s="14" t="s">
        <v>23</v>
      </c>
      <c r="N7" s="13">
        <v>4376.43</v>
      </c>
      <c r="O7" s="14" t="s">
        <v>24</v>
      </c>
    </row>
    <row r="8" s="1" customFormat="1" ht="63" customHeight="1" spans="1:15">
      <c r="A8" s="9">
        <v>4</v>
      </c>
      <c r="B8" s="14" t="s">
        <v>26</v>
      </c>
      <c r="C8" s="11" t="s">
        <v>18</v>
      </c>
      <c r="D8" s="12">
        <v>3</v>
      </c>
      <c r="E8" s="15">
        <v>4520</v>
      </c>
      <c r="F8" s="13">
        <f t="shared" si="0"/>
        <v>2169.6</v>
      </c>
      <c r="G8" s="13">
        <f t="shared" si="1"/>
        <v>94.92</v>
      </c>
      <c r="H8" s="13">
        <f t="shared" si="2"/>
        <v>1220.4</v>
      </c>
      <c r="I8" s="13">
        <f t="shared" si="3"/>
        <v>51.12</v>
      </c>
      <c r="J8" s="13">
        <f t="shared" si="4"/>
        <v>3536.04</v>
      </c>
      <c r="K8" s="14" t="s">
        <v>23</v>
      </c>
      <c r="L8" s="14" t="s">
        <v>20</v>
      </c>
      <c r="M8" s="14" t="s">
        <v>23</v>
      </c>
      <c r="N8" s="13">
        <v>3536.04</v>
      </c>
      <c r="O8" s="14" t="s">
        <v>24</v>
      </c>
    </row>
    <row r="9" s="1" customFormat="1" ht="63" customHeight="1" spans="1:15">
      <c r="A9" s="9">
        <v>5</v>
      </c>
      <c r="B9" s="14" t="s">
        <v>27</v>
      </c>
      <c r="C9" s="11" t="s">
        <v>18</v>
      </c>
      <c r="D9" s="12">
        <v>3</v>
      </c>
      <c r="E9" s="15">
        <v>4520</v>
      </c>
      <c r="F9" s="13">
        <f t="shared" si="0"/>
        <v>2169.6</v>
      </c>
      <c r="G9" s="13">
        <f t="shared" si="1"/>
        <v>94.92</v>
      </c>
      <c r="H9" s="13">
        <f t="shared" si="2"/>
        <v>1220.4</v>
      </c>
      <c r="I9" s="13">
        <f t="shared" si="3"/>
        <v>51.12</v>
      </c>
      <c r="J9" s="13">
        <f t="shared" si="4"/>
        <v>3536.04</v>
      </c>
      <c r="K9" s="14" t="s">
        <v>23</v>
      </c>
      <c r="L9" s="14" t="s">
        <v>20</v>
      </c>
      <c r="M9" s="14" t="s">
        <v>23</v>
      </c>
      <c r="N9" s="13">
        <v>3536.04</v>
      </c>
      <c r="O9" s="14" t="s">
        <v>24</v>
      </c>
    </row>
    <row r="10" s="1" customFormat="1" ht="63" customHeight="1" spans="1:15">
      <c r="A10" s="9">
        <v>6</v>
      </c>
      <c r="B10" s="14" t="s">
        <v>28</v>
      </c>
      <c r="C10" s="11" t="s">
        <v>18</v>
      </c>
      <c r="D10" s="12">
        <v>3</v>
      </c>
      <c r="E10" s="15">
        <v>4520</v>
      </c>
      <c r="F10" s="13">
        <f t="shared" si="0"/>
        <v>2169.6</v>
      </c>
      <c r="G10" s="13">
        <f t="shared" si="1"/>
        <v>94.92</v>
      </c>
      <c r="H10" s="13">
        <f t="shared" si="2"/>
        <v>1220.4</v>
      </c>
      <c r="I10" s="13">
        <f t="shared" si="3"/>
        <v>51.12</v>
      </c>
      <c r="J10" s="13">
        <f t="shared" si="4"/>
        <v>3536.04</v>
      </c>
      <c r="K10" s="14" t="s">
        <v>23</v>
      </c>
      <c r="L10" s="14" t="s">
        <v>20</v>
      </c>
      <c r="M10" s="14" t="s">
        <v>23</v>
      </c>
      <c r="N10" s="13">
        <v>3536.04</v>
      </c>
      <c r="O10" s="14" t="s">
        <v>24</v>
      </c>
    </row>
    <row r="11" s="1" customFormat="1" ht="63" customHeight="1" spans="1:15">
      <c r="A11" s="9">
        <v>7</v>
      </c>
      <c r="B11" s="14" t="s">
        <v>29</v>
      </c>
      <c r="C11" s="11" t="s">
        <v>18</v>
      </c>
      <c r="D11" s="12">
        <v>3</v>
      </c>
      <c r="E11" s="15">
        <v>4520</v>
      </c>
      <c r="F11" s="13">
        <f t="shared" si="0"/>
        <v>2169.6</v>
      </c>
      <c r="G11" s="13">
        <f t="shared" si="1"/>
        <v>94.92</v>
      </c>
      <c r="H11" s="13">
        <f t="shared" si="2"/>
        <v>1220.4</v>
      </c>
      <c r="I11" s="13">
        <f t="shared" si="3"/>
        <v>51.12</v>
      </c>
      <c r="J11" s="13">
        <f t="shared" si="4"/>
        <v>3536.04</v>
      </c>
      <c r="K11" s="14" t="s">
        <v>23</v>
      </c>
      <c r="L11" s="14" t="s">
        <v>20</v>
      </c>
      <c r="M11" s="14" t="s">
        <v>23</v>
      </c>
      <c r="N11" s="13">
        <v>3536.04</v>
      </c>
      <c r="O11" s="14" t="s">
        <v>30</v>
      </c>
    </row>
    <row r="12" s="1" customFormat="1" ht="63" customHeight="1" spans="1:15">
      <c r="A12" s="9">
        <v>8</v>
      </c>
      <c r="B12" s="14" t="s">
        <v>31</v>
      </c>
      <c r="C12" s="11" t="s">
        <v>18</v>
      </c>
      <c r="D12" s="12">
        <v>3</v>
      </c>
      <c r="E12" s="15">
        <v>4520</v>
      </c>
      <c r="F12" s="13">
        <f t="shared" si="0"/>
        <v>2169.6</v>
      </c>
      <c r="G12" s="13">
        <f t="shared" si="1"/>
        <v>94.92</v>
      </c>
      <c r="H12" s="13">
        <f t="shared" si="2"/>
        <v>1220.4</v>
      </c>
      <c r="I12" s="13">
        <f t="shared" si="3"/>
        <v>51.12</v>
      </c>
      <c r="J12" s="13">
        <f t="shared" si="4"/>
        <v>3536.04</v>
      </c>
      <c r="K12" s="14" t="s">
        <v>23</v>
      </c>
      <c r="L12" s="14" t="s">
        <v>20</v>
      </c>
      <c r="M12" s="14" t="s">
        <v>23</v>
      </c>
      <c r="N12" s="13">
        <v>3536.04</v>
      </c>
      <c r="O12" s="14" t="s">
        <v>30</v>
      </c>
    </row>
    <row r="13" s="1" customFormat="1" ht="63" customHeight="1" spans="1:15">
      <c r="A13" s="9">
        <v>9</v>
      </c>
      <c r="B13" s="9" t="s">
        <v>32</v>
      </c>
      <c r="C13" s="11" t="s">
        <v>18</v>
      </c>
      <c r="D13" s="12">
        <v>3</v>
      </c>
      <c r="E13" s="15">
        <v>4090</v>
      </c>
      <c r="F13" s="13">
        <f t="shared" si="0"/>
        <v>1963.2</v>
      </c>
      <c r="G13" s="13">
        <f t="shared" si="1"/>
        <v>85.89</v>
      </c>
      <c r="H13" s="13">
        <f t="shared" si="2"/>
        <v>1104.3</v>
      </c>
      <c r="I13" s="13">
        <f t="shared" si="3"/>
        <v>51.12</v>
      </c>
      <c r="J13" s="13">
        <f t="shared" si="4"/>
        <v>3204.51</v>
      </c>
      <c r="K13" s="14" t="s">
        <v>33</v>
      </c>
      <c r="L13" s="14" t="s">
        <v>20</v>
      </c>
      <c r="M13" s="14" t="s">
        <v>33</v>
      </c>
      <c r="N13" s="13">
        <v>3204.51</v>
      </c>
      <c r="O13" s="14" t="s">
        <v>34</v>
      </c>
    </row>
    <row r="14" s="1" customFormat="1" ht="63" customHeight="1" spans="1:15">
      <c r="A14" s="9">
        <v>10</v>
      </c>
      <c r="B14" s="12" t="s">
        <v>35</v>
      </c>
      <c r="C14" s="11" t="s">
        <v>18</v>
      </c>
      <c r="D14" s="12">
        <v>3</v>
      </c>
      <c r="E14" s="15">
        <v>4090</v>
      </c>
      <c r="F14" s="13">
        <f t="shared" si="0"/>
        <v>1963.2</v>
      </c>
      <c r="G14" s="13">
        <f t="shared" si="1"/>
        <v>85.89</v>
      </c>
      <c r="H14" s="13">
        <f t="shared" si="2"/>
        <v>1104.3</v>
      </c>
      <c r="I14" s="13">
        <f t="shared" si="3"/>
        <v>51.12</v>
      </c>
      <c r="J14" s="13">
        <f t="shared" si="4"/>
        <v>3204.51</v>
      </c>
      <c r="K14" s="12" t="s">
        <v>33</v>
      </c>
      <c r="L14" s="12" t="s">
        <v>20</v>
      </c>
      <c r="M14" s="12" t="s">
        <v>33</v>
      </c>
      <c r="N14" s="13">
        <v>3204.51</v>
      </c>
      <c r="O14" s="14" t="s">
        <v>30</v>
      </c>
    </row>
    <row r="15" s="1" customFormat="1" ht="63" customHeight="1" spans="1:15">
      <c r="A15" s="9">
        <v>11</v>
      </c>
      <c r="B15" s="12" t="s">
        <v>36</v>
      </c>
      <c r="C15" s="11" t="s">
        <v>18</v>
      </c>
      <c r="D15" s="12">
        <v>3</v>
      </c>
      <c r="E15" s="15">
        <v>4090</v>
      </c>
      <c r="F15" s="13">
        <f t="shared" si="0"/>
        <v>1963.2</v>
      </c>
      <c r="G15" s="13">
        <f t="shared" si="1"/>
        <v>85.89</v>
      </c>
      <c r="H15" s="13">
        <f t="shared" si="2"/>
        <v>1104.3</v>
      </c>
      <c r="I15" s="13">
        <f t="shared" si="3"/>
        <v>51.12</v>
      </c>
      <c r="J15" s="13">
        <f t="shared" si="4"/>
        <v>3204.51</v>
      </c>
      <c r="K15" s="12" t="s">
        <v>33</v>
      </c>
      <c r="L15" s="12" t="s">
        <v>20</v>
      </c>
      <c r="M15" s="12" t="s">
        <v>33</v>
      </c>
      <c r="N15" s="13">
        <v>3204.51</v>
      </c>
      <c r="O15" s="14" t="s">
        <v>24</v>
      </c>
    </row>
    <row r="16" s="1" customFormat="1" ht="63" customHeight="1" spans="1:15">
      <c r="A16" s="9">
        <v>12</v>
      </c>
      <c r="B16" s="12" t="s">
        <v>37</v>
      </c>
      <c r="C16" s="11" t="s">
        <v>18</v>
      </c>
      <c r="D16" s="12">
        <v>3</v>
      </c>
      <c r="E16" s="15">
        <v>4090</v>
      </c>
      <c r="F16" s="13">
        <f t="shared" si="0"/>
        <v>1963.2</v>
      </c>
      <c r="G16" s="13">
        <f t="shared" si="1"/>
        <v>85.89</v>
      </c>
      <c r="H16" s="13">
        <f t="shared" si="2"/>
        <v>1104.3</v>
      </c>
      <c r="I16" s="13">
        <f t="shared" si="3"/>
        <v>51.12</v>
      </c>
      <c r="J16" s="13">
        <f t="shared" si="4"/>
        <v>3204.51</v>
      </c>
      <c r="K16" s="12" t="s">
        <v>33</v>
      </c>
      <c r="L16" s="12" t="s">
        <v>20</v>
      </c>
      <c r="M16" s="12" t="s">
        <v>33</v>
      </c>
      <c r="N16" s="13">
        <v>3204.51</v>
      </c>
      <c r="O16" s="14" t="s">
        <v>21</v>
      </c>
    </row>
    <row r="17" s="1" customFormat="1" ht="63" customHeight="1" spans="1:15">
      <c r="A17" s="9">
        <v>13</v>
      </c>
      <c r="B17" s="12" t="s">
        <v>38</v>
      </c>
      <c r="C17" s="11" t="s">
        <v>18</v>
      </c>
      <c r="D17" s="12">
        <v>3</v>
      </c>
      <c r="E17" s="15">
        <v>4090</v>
      </c>
      <c r="F17" s="13">
        <f t="shared" si="0"/>
        <v>1963.2</v>
      </c>
      <c r="G17" s="13">
        <f t="shared" si="1"/>
        <v>85.89</v>
      </c>
      <c r="H17" s="13">
        <f t="shared" si="2"/>
        <v>1104.3</v>
      </c>
      <c r="I17" s="13">
        <f t="shared" si="3"/>
        <v>51.12</v>
      </c>
      <c r="J17" s="13">
        <f t="shared" si="4"/>
        <v>3204.51</v>
      </c>
      <c r="K17" s="12" t="s">
        <v>33</v>
      </c>
      <c r="L17" s="12" t="s">
        <v>20</v>
      </c>
      <c r="M17" s="12" t="s">
        <v>33</v>
      </c>
      <c r="N17" s="13">
        <v>3204.51</v>
      </c>
      <c r="O17" s="14" t="s">
        <v>21</v>
      </c>
    </row>
    <row r="18" s="1" customFormat="1" ht="63" customHeight="1" spans="1:15">
      <c r="A18" s="9">
        <v>14</v>
      </c>
      <c r="B18" s="12" t="s">
        <v>39</v>
      </c>
      <c r="C18" s="11" t="s">
        <v>18</v>
      </c>
      <c r="D18" s="12">
        <v>3</v>
      </c>
      <c r="E18" s="15">
        <v>4090</v>
      </c>
      <c r="F18" s="13">
        <f t="shared" si="0"/>
        <v>1963.2</v>
      </c>
      <c r="G18" s="13">
        <f t="shared" si="1"/>
        <v>85.89</v>
      </c>
      <c r="H18" s="13">
        <f t="shared" si="2"/>
        <v>1104.3</v>
      </c>
      <c r="I18" s="13">
        <f t="shared" si="3"/>
        <v>51.12</v>
      </c>
      <c r="J18" s="13">
        <f t="shared" si="4"/>
        <v>3204.51</v>
      </c>
      <c r="K18" s="12" t="s">
        <v>33</v>
      </c>
      <c r="L18" s="12" t="s">
        <v>20</v>
      </c>
      <c r="M18" s="12" t="s">
        <v>33</v>
      </c>
      <c r="N18" s="13">
        <v>3204.51</v>
      </c>
      <c r="O18" s="14" t="s">
        <v>21</v>
      </c>
    </row>
    <row r="19" s="1" customFormat="1" ht="63" customHeight="1" spans="1:15">
      <c r="A19" s="9">
        <v>15</v>
      </c>
      <c r="B19" s="12" t="s">
        <v>40</v>
      </c>
      <c r="C19" s="11" t="s">
        <v>18</v>
      </c>
      <c r="D19" s="12">
        <v>3</v>
      </c>
      <c r="E19" s="15">
        <v>4090</v>
      </c>
      <c r="F19" s="13">
        <f t="shared" si="0"/>
        <v>1963.2</v>
      </c>
      <c r="G19" s="13">
        <f t="shared" si="1"/>
        <v>85.89</v>
      </c>
      <c r="H19" s="13">
        <f t="shared" si="2"/>
        <v>1104.3</v>
      </c>
      <c r="I19" s="13">
        <f t="shared" si="3"/>
        <v>51.12</v>
      </c>
      <c r="J19" s="13">
        <f t="shared" si="4"/>
        <v>3204.51</v>
      </c>
      <c r="K19" s="12" t="s">
        <v>33</v>
      </c>
      <c r="L19" s="12" t="s">
        <v>20</v>
      </c>
      <c r="M19" s="12" t="s">
        <v>33</v>
      </c>
      <c r="N19" s="13">
        <v>3204.51</v>
      </c>
      <c r="O19" s="14" t="s">
        <v>21</v>
      </c>
    </row>
    <row r="20" s="1" customFormat="1" ht="63" customHeight="1" spans="1:15">
      <c r="A20" s="9">
        <v>16</v>
      </c>
      <c r="B20" s="16" t="s">
        <v>41</v>
      </c>
      <c r="C20" s="11" t="s">
        <v>18</v>
      </c>
      <c r="D20" s="12">
        <v>3</v>
      </c>
      <c r="E20" s="15">
        <v>4090</v>
      </c>
      <c r="F20" s="13">
        <f t="shared" si="0"/>
        <v>1963.2</v>
      </c>
      <c r="G20" s="13">
        <f t="shared" si="1"/>
        <v>85.89</v>
      </c>
      <c r="H20" s="13">
        <f t="shared" si="2"/>
        <v>1104.3</v>
      </c>
      <c r="I20" s="13">
        <f t="shared" si="3"/>
        <v>51.12</v>
      </c>
      <c r="J20" s="13">
        <f t="shared" si="4"/>
        <v>3204.51</v>
      </c>
      <c r="K20" s="12" t="s">
        <v>33</v>
      </c>
      <c r="L20" s="12" t="s">
        <v>20</v>
      </c>
      <c r="M20" s="12" t="s">
        <v>33</v>
      </c>
      <c r="N20" s="13">
        <v>3204.51</v>
      </c>
      <c r="O20" s="17" t="s">
        <v>42</v>
      </c>
    </row>
    <row r="21" s="1" customFormat="1" ht="63" customHeight="1" spans="1:15">
      <c r="A21" s="9">
        <v>17</v>
      </c>
      <c r="B21" s="16" t="s">
        <v>43</v>
      </c>
      <c r="C21" s="11" t="s">
        <v>18</v>
      </c>
      <c r="D21" s="12">
        <v>3</v>
      </c>
      <c r="E21" s="15">
        <v>4090</v>
      </c>
      <c r="F21" s="13">
        <f t="shared" si="0"/>
        <v>1963.2</v>
      </c>
      <c r="G21" s="13">
        <f t="shared" si="1"/>
        <v>85.89</v>
      </c>
      <c r="H21" s="13">
        <f t="shared" si="2"/>
        <v>1104.3</v>
      </c>
      <c r="I21" s="13">
        <f t="shared" si="3"/>
        <v>51.12</v>
      </c>
      <c r="J21" s="13">
        <f t="shared" si="4"/>
        <v>3204.51</v>
      </c>
      <c r="K21" s="12" t="s">
        <v>33</v>
      </c>
      <c r="L21" s="12" t="s">
        <v>20</v>
      </c>
      <c r="M21" s="12" t="s">
        <v>33</v>
      </c>
      <c r="N21" s="13">
        <v>3204.51</v>
      </c>
      <c r="O21" s="17" t="s">
        <v>42</v>
      </c>
    </row>
    <row r="22" s="1" customFormat="1" ht="63" customHeight="1" spans="1:15">
      <c r="A22" s="9">
        <v>18</v>
      </c>
      <c r="B22" s="17" t="s">
        <v>44</v>
      </c>
      <c r="C22" s="11" t="s">
        <v>18</v>
      </c>
      <c r="D22" s="12">
        <v>3</v>
      </c>
      <c r="E22" s="15">
        <v>4090</v>
      </c>
      <c r="F22" s="13">
        <f t="shared" si="0"/>
        <v>1963.2</v>
      </c>
      <c r="G22" s="13">
        <f t="shared" si="1"/>
        <v>85.89</v>
      </c>
      <c r="H22" s="13">
        <f t="shared" si="2"/>
        <v>1104.3</v>
      </c>
      <c r="I22" s="13">
        <f t="shared" si="3"/>
        <v>51.12</v>
      </c>
      <c r="J22" s="13">
        <f t="shared" si="4"/>
        <v>3204.51</v>
      </c>
      <c r="K22" s="14" t="s">
        <v>45</v>
      </c>
      <c r="L22" s="14" t="s">
        <v>20</v>
      </c>
      <c r="M22" s="14" t="s">
        <v>45</v>
      </c>
      <c r="N22" s="13">
        <v>3204.51</v>
      </c>
      <c r="O22" s="14" t="s">
        <v>24</v>
      </c>
    </row>
    <row r="23" s="1" customFormat="1" ht="63" customHeight="1" spans="1:15">
      <c r="A23" s="9">
        <v>19</v>
      </c>
      <c r="B23" s="17" t="s">
        <v>46</v>
      </c>
      <c r="C23" s="11" t="s">
        <v>18</v>
      </c>
      <c r="D23" s="12">
        <v>3</v>
      </c>
      <c r="E23" s="15">
        <v>4090</v>
      </c>
      <c r="F23" s="13">
        <f t="shared" si="0"/>
        <v>1963.2</v>
      </c>
      <c r="G23" s="13">
        <f t="shared" si="1"/>
        <v>85.89</v>
      </c>
      <c r="H23" s="13">
        <f t="shared" si="2"/>
        <v>1104.3</v>
      </c>
      <c r="I23" s="13">
        <f t="shared" si="3"/>
        <v>51.12</v>
      </c>
      <c r="J23" s="13">
        <f t="shared" si="4"/>
        <v>3204.51</v>
      </c>
      <c r="K23" s="14" t="s">
        <v>45</v>
      </c>
      <c r="L23" s="14" t="s">
        <v>20</v>
      </c>
      <c r="M23" s="14" t="s">
        <v>45</v>
      </c>
      <c r="N23" s="13">
        <v>3204.51</v>
      </c>
      <c r="O23" s="14" t="s">
        <v>21</v>
      </c>
    </row>
    <row r="24" s="1" customFormat="1" ht="63" customHeight="1" spans="1:15">
      <c r="A24" s="9">
        <v>20</v>
      </c>
      <c r="B24" s="17" t="s">
        <v>47</v>
      </c>
      <c r="C24" s="11" t="s">
        <v>18</v>
      </c>
      <c r="D24" s="12">
        <v>3</v>
      </c>
      <c r="E24" s="15">
        <v>4090</v>
      </c>
      <c r="F24" s="13">
        <f t="shared" si="0"/>
        <v>1963.2</v>
      </c>
      <c r="G24" s="13">
        <f t="shared" si="1"/>
        <v>85.89</v>
      </c>
      <c r="H24" s="13">
        <f t="shared" si="2"/>
        <v>1104.3</v>
      </c>
      <c r="I24" s="13">
        <f t="shared" si="3"/>
        <v>51.12</v>
      </c>
      <c r="J24" s="13">
        <f t="shared" si="4"/>
        <v>3204.51</v>
      </c>
      <c r="K24" s="14" t="s">
        <v>45</v>
      </c>
      <c r="L24" s="14" t="s">
        <v>20</v>
      </c>
      <c r="M24" s="14" t="s">
        <v>45</v>
      </c>
      <c r="N24" s="13">
        <v>3204.51</v>
      </c>
      <c r="O24" s="14" t="s">
        <v>34</v>
      </c>
    </row>
    <row r="25" s="1" customFormat="1" ht="63" customHeight="1" spans="1:15">
      <c r="A25" s="9">
        <v>21</v>
      </c>
      <c r="B25" s="18" t="s">
        <v>48</v>
      </c>
      <c r="C25" s="11" t="s">
        <v>18</v>
      </c>
      <c r="D25" s="12">
        <v>3</v>
      </c>
      <c r="E25" s="15">
        <v>4090</v>
      </c>
      <c r="F25" s="13">
        <f t="shared" si="0"/>
        <v>1963.2</v>
      </c>
      <c r="G25" s="13">
        <f t="shared" si="1"/>
        <v>85.89</v>
      </c>
      <c r="H25" s="13">
        <f t="shared" si="2"/>
        <v>1104.3</v>
      </c>
      <c r="I25" s="13">
        <f t="shared" si="3"/>
        <v>51.12</v>
      </c>
      <c r="J25" s="13">
        <f t="shared" si="4"/>
        <v>3204.51</v>
      </c>
      <c r="K25" s="14" t="s">
        <v>49</v>
      </c>
      <c r="L25" s="14" t="s">
        <v>20</v>
      </c>
      <c r="M25" s="14" t="s">
        <v>50</v>
      </c>
      <c r="N25" s="13">
        <v>3204.51</v>
      </c>
      <c r="O25" s="17" t="s">
        <v>42</v>
      </c>
    </row>
    <row r="26" s="1" customFormat="1" ht="63" customHeight="1" spans="1:16">
      <c r="A26" s="9">
        <v>22</v>
      </c>
      <c r="B26" s="18" t="s">
        <v>51</v>
      </c>
      <c r="C26" s="11" t="s">
        <v>18</v>
      </c>
      <c r="D26" s="12">
        <v>3</v>
      </c>
      <c r="E26" s="15">
        <v>4100.06</v>
      </c>
      <c r="F26" s="13">
        <f t="shared" si="0"/>
        <v>1968.03</v>
      </c>
      <c r="G26" s="13">
        <f t="shared" si="1"/>
        <v>86.1</v>
      </c>
      <c r="H26" s="13">
        <f t="shared" si="2"/>
        <v>1107.02</v>
      </c>
      <c r="I26" s="13">
        <f t="shared" si="3"/>
        <v>51.12</v>
      </c>
      <c r="J26" s="13">
        <f t="shared" si="4"/>
        <v>3212.27</v>
      </c>
      <c r="K26" s="14" t="s">
        <v>52</v>
      </c>
      <c r="L26" s="14" t="s">
        <v>20</v>
      </c>
      <c r="M26" s="14" t="s">
        <v>52</v>
      </c>
      <c r="N26" s="15">
        <v>3212.27</v>
      </c>
      <c r="O26" s="17" t="s">
        <v>42</v>
      </c>
      <c r="P26" s="27"/>
    </row>
    <row r="27" s="1" customFormat="1" ht="63" customHeight="1" spans="1:16">
      <c r="A27" s="9">
        <v>23</v>
      </c>
      <c r="B27" s="18" t="s">
        <v>53</v>
      </c>
      <c r="C27" s="11" t="s">
        <v>18</v>
      </c>
      <c r="D27" s="12">
        <v>3</v>
      </c>
      <c r="E27" s="15">
        <v>4213.38</v>
      </c>
      <c r="F27" s="13">
        <f t="shared" si="0"/>
        <v>2022.42</v>
      </c>
      <c r="G27" s="13">
        <f t="shared" si="1"/>
        <v>88.47</v>
      </c>
      <c r="H27" s="13">
        <f t="shared" si="2"/>
        <v>1137.61</v>
      </c>
      <c r="I27" s="13">
        <f t="shared" si="3"/>
        <v>51.12</v>
      </c>
      <c r="J27" s="13">
        <f t="shared" si="4"/>
        <v>3299.62</v>
      </c>
      <c r="K27" s="14" t="s">
        <v>52</v>
      </c>
      <c r="L27" s="14" t="s">
        <v>20</v>
      </c>
      <c r="M27" s="14" t="s">
        <v>52</v>
      </c>
      <c r="N27" s="15">
        <v>3299.62</v>
      </c>
      <c r="O27" s="17" t="s">
        <v>42</v>
      </c>
      <c r="P27" s="27"/>
    </row>
    <row r="28" s="1" customFormat="1" ht="63" customHeight="1" spans="1:16">
      <c r="A28" s="9">
        <v>24</v>
      </c>
      <c r="B28" s="18" t="s">
        <v>54</v>
      </c>
      <c r="C28" s="11" t="s">
        <v>18</v>
      </c>
      <c r="D28" s="12">
        <v>3</v>
      </c>
      <c r="E28" s="15">
        <v>4090</v>
      </c>
      <c r="F28" s="13">
        <f t="shared" si="0"/>
        <v>1963.2</v>
      </c>
      <c r="G28" s="13">
        <f t="shared" si="1"/>
        <v>85.89</v>
      </c>
      <c r="H28" s="13">
        <f t="shared" si="2"/>
        <v>1104.3</v>
      </c>
      <c r="I28" s="13">
        <f t="shared" si="3"/>
        <v>51.12</v>
      </c>
      <c r="J28" s="13">
        <f t="shared" si="4"/>
        <v>3204.51</v>
      </c>
      <c r="K28" s="14" t="s">
        <v>52</v>
      </c>
      <c r="L28" s="14" t="s">
        <v>20</v>
      </c>
      <c r="M28" s="14" t="s">
        <v>52</v>
      </c>
      <c r="N28" s="15">
        <v>3204.51</v>
      </c>
      <c r="O28" s="17" t="s">
        <v>42</v>
      </c>
      <c r="P28" s="27"/>
    </row>
    <row r="29" s="1" customFormat="1" ht="63" customHeight="1" spans="1:16">
      <c r="A29" s="9">
        <v>25</v>
      </c>
      <c r="B29" s="18" t="s">
        <v>55</v>
      </c>
      <c r="C29" s="11" t="s">
        <v>18</v>
      </c>
      <c r="D29" s="12">
        <v>3</v>
      </c>
      <c r="E29" s="15">
        <v>4354.31</v>
      </c>
      <c r="F29" s="13">
        <f t="shared" si="0"/>
        <v>2090.07</v>
      </c>
      <c r="G29" s="13">
        <f t="shared" si="1"/>
        <v>91.44</v>
      </c>
      <c r="H29" s="13">
        <f t="shared" si="2"/>
        <v>1175.66</v>
      </c>
      <c r="I29" s="13">
        <f t="shared" si="3"/>
        <v>51.12</v>
      </c>
      <c r="J29" s="13">
        <f t="shared" si="4"/>
        <v>3408.29</v>
      </c>
      <c r="K29" s="14" t="s">
        <v>52</v>
      </c>
      <c r="L29" s="14" t="s">
        <v>20</v>
      </c>
      <c r="M29" s="14" t="s">
        <v>52</v>
      </c>
      <c r="N29" s="15">
        <v>3408.29</v>
      </c>
      <c r="O29" s="17" t="s">
        <v>42</v>
      </c>
      <c r="P29" s="27"/>
    </row>
    <row r="30" s="1" customFormat="1" ht="63" customHeight="1" spans="1:15">
      <c r="A30" s="9">
        <v>26</v>
      </c>
      <c r="B30" s="19" t="s">
        <v>56</v>
      </c>
      <c r="C30" s="11" t="s">
        <v>18</v>
      </c>
      <c r="D30" s="12">
        <v>3</v>
      </c>
      <c r="E30" s="15">
        <v>4090</v>
      </c>
      <c r="F30" s="13">
        <f t="shared" si="0"/>
        <v>1963.2</v>
      </c>
      <c r="G30" s="13">
        <f t="shared" si="1"/>
        <v>85.89</v>
      </c>
      <c r="H30" s="13">
        <f t="shared" si="2"/>
        <v>1104.3</v>
      </c>
      <c r="I30" s="13">
        <f t="shared" si="3"/>
        <v>51.12</v>
      </c>
      <c r="J30" s="13">
        <f t="shared" si="4"/>
        <v>3204.51</v>
      </c>
      <c r="K30" s="9" t="s">
        <v>57</v>
      </c>
      <c r="L30" s="12" t="s">
        <v>20</v>
      </c>
      <c r="M30" s="9" t="s">
        <v>57</v>
      </c>
      <c r="N30" s="13">
        <v>3204.51</v>
      </c>
      <c r="O30" s="14" t="s">
        <v>21</v>
      </c>
    </row>
    <row r="31" s="1" customFormat="1" ht="63" customHeight="1" spans="1:15">
      <c r="A31" s="9">
        <v>27</v>
      </c>
      <c r="B31" s="12" t="s">
        <v>58</v>
      </c>
      <c r="C31" s="11" t="s">
        <v>18</v>
      </c>
      <c r="D31" s="12">
        <v>3</v>
      </c>
      <c r="E31" s="15">
        <v>4090</v>
      </c>
      <c r="F31" s="13">
        <f t="shared" si="0"/>
        <v>1963.2</v>
      </c>
      <c r="G31" s="13">
        <f t="shared" si="1"/>
        <v>85.89</v>
      </c>
      <c r="H31" s="13">
        <f t="shared" si="2"/>
        <v>1104.3</v>
      </c>
      <c r="I31" s="13">
        <f t="shared" si="3"/>
        <v>51.12</v>
      </c>
      <c r="J31" s="13">
        <f t="shared" si="4"/>
        <v>3204.51</v>
      </c>
      <c r="K31" s="12" t="s">
        <v>59</v>
      </c>
      <c r="L31" s="12" t="s">
        <v>20</v>
      </c>
      <c r="M31" s="12" t="s">
        <v>59</v>
      </c>
      <c r="N31" s="13">
        <v>3204.51</v>
      </c>
      <c r="O31" s="14" t="s">
        <v>34</v>
      </c>
    </row>
    <row r="32" s="1" customFormat="1" ht="63" customHeight="1" spans="1:15">
      <c r="A32" s="9">
        <v>28</v>
      </c>
      <c r="B32" s="12" t="s">
        <v>60</v>
      </c>
      <c r="C32" s="11" t="s">
        <v>18</v>
      </c>
      <c r="D32" s="12">
        <v>3</v>
      </c>
      <c r="E32" s="15">
        <v>4090</v>
      </c>
      <c r="F32" s="13">
        <f t="shared" si="0"/>
        <v>1963.2</v>
      </c>
      <c r="G32" s="13">
        <f t="shared" si="1"/>
        <v>85.89</v>
      </c>
      <c r="H32" s="13">
        <f t="shared" si="2"/>
        <v>1104.3</v>
      </c>
      <c r="I32" s="13">
        <f t="shared" si="3"/>
        <v>51.12</v>
      </c>
      <c r="J32" s="13">
        <f t="shared" si="4"/>
        <v>3204.51</v>
      </c>
      <c r="K32" s="12" t="s">
        <v>59</v>
      </c>
      <c r="L32" s="12" t="s">
        <v>20</v>
      </c>
      <c r="M32" s="12" t="s">
        <v>59</v>
      </c>
      <c r="N32" s="13">
        <v>3204.51</v>
      </c>
      <c r="O32" s="14" t="s">
        <v>34</v>
      </c>
    </row>
    <row r="33" s="1" customFormat="1" ht="63" customHeight="1" spans="1:15">
      <c r="A33" s="9">
        <v>29</v>
      </c>
      <c r="B33" s="12" t="s">
        <v>61</v>
      </c>
      <c r="C33" s="11" t="s">
        <v>18</v>
      </c>
      <c r="D33" s="12">
        <v>3</v>
      </c>
      <c r="E33" s="15">
        <v>4090</v>
      </c>
      <c r="F33" s="13">
        <f t="shared" si="0"/>
        <v>1963.2</v>
      </c>
      <c r="G33" s="13">
        <f t="shared" si="1"/>
        <v>85.89</v>
      </c>
      <c r="H33" s="13">
        <f t="shared" si="2"/>
        <v>1104.3</v>
      </c>
      <c r="I33" s="13">
        <f t="shared" si="3"/>
        <v>51.12</v>
      </c>
      <c r="J33" s="13">
        <f t="shared" si="4"/>
        <v>3204.51</v>
      </c>
      <c r="K33" s="12" t="s">
        <v>59</v>
      </c>
      <c r="L33" s="12" t="s">
        <v>20</v>
      </c>
      <c r="M33" s="12" t="s">
        <v>59</v>
      </c>
      <c r="N33" s="13">
        <v>3204.51</v>
      </c>
      <c r="O33" s="14" t="s">
        <v>21</v>
      </c>
    </row>
    <row r="34" s="1" customFormat="1" ht="63" customHeight="1" spans="1:15">
      <c r="A34" s="9">
        <v>30</v>
      </c>
      <c r="B34" s="19" t="s">
        <v>62</v>
      </c>
      <c r="C34" s="11" t="s">
        <v>18</v>
      </c>
      <c r="D34" s="12">
        <v>3</v>
      </c>
      <c r="E34" s="15">
        <v>4090</v>
      </c>
      <c r="F34" s="13">
        <f t="shared" ref="F34:F62" si="5">ROUND(E34*0.16,2)*D34</f>
        <v>1963.2</v>
      </c>
      <c r="G34" s="13">
        <f t="shared" ref="G34:G62" si="6">ROUND(E34*0.007,2)*D34</f>
        <v>85.89</v>
      </c>
      <c r="H34" s="13">
        <f t="shared" ref="H34:H62" si="7">E34*0.09*D34</f>
        <v>1104.3</v>
      </c>
      <c r="I34" s="13">
        <f t="shared" ref="I34:I62" si="8">17.04*D34</f>
        <v>51.12</v>
      </c>
      <c r="J34" s="13">
        <f t="shared" ref="J34:J62" si="9">F34+G34+H34+I34</f>
        <v>3204.51</v>
      </c>
      <c r="K34" s="12" t="s">
        <v>63</v>
      </c>
      <c r="L34" s="12" t="s">
        <v>20</v>
      </c>
      <c r="M34" s="28" t="s">
        <v>63</v>
      </c>
      <c r="N34" s="13">
        <v>3204.51</v>
      </c>
      <c r="O34" s="14" t="s">
        <v>21</v>
      </c>
    </row>
    <row r="35" s="1" customFormat="1" ht="63" customHeight="1" spans="1:15">
      <c r="A35" s="9">
        <v>31</v>
      </c>
      <c r="B35" s="14" t="s">
        <v>64</v>
      </c>
      <c r="C35" s="11" t="s">
        <v>18</v>
      </c>
      <c r="D35" s="12">
        <v>3</v>
      </c>
      <c r="E35" s="15">
        <v>4090</v>
      </c>
      <c r="F35" s="13">
        <f t="shared" si="5"/>
        <v>1963.2</v>
      </c>
      <c r="G35" s="13">
        <f t="shared" si="6"/>
        <v>85.89</v>
      </c>
      <c r="H35" s="13">
        <f t="shared" si="7"/>
        <v>1104.3</v>
      </c>
      <c r="I35" s="13">
        <f t="shared" si="8"/>
        <v>51.12</v>
      </c>
      <c r="J35" s="13">
        <f t="shared" si="9"/>
        <v>3204.51</v>
      </c>
      <c r="K35" s="14" t="s">
        <v>65</v>
      </c>
      <c r="L35" s="14" t="s">
        <v>20</v>
      </c>
      <c r="M35" s="14" t="s">
        <v>65</v>
      </c>
      <c r="N35" s="13">
        <v>3204.51</v>
      </c>
      <c r="O35" s="14" t="s">
        <v>24</v>
      </c>
    </row>
    <row r="36" s="1" customFormat="1" ht="63" customHeight="1" spans="1:15">
      <c r="A36" s="9">
        <v>32</v>
      </c>
      <c r="B36" s="14" t="s">
        <v>66</v>
      </c>
      <c r="C36" s="11" t="s">
        <v>67</v>
      </c>
      <c r="D36" s="14">
        <v>2</v>
      </c>
      <c r="E36" s="15">
        <v>4090</v>
      </c>
      <c r="F36" s="13">
        <f t="shared" si="5"/>
        <v>1308.8</v>
      </c>
      <c r="G36" s="13">
        <f t="shared" si="6"/>
        <v>57.26</v>
      </c>
      <c r="H36" s="13">
        <f t="shared" si="7"/>
        <v>736.2</v>
      </c>
      <c r="I36" s="13">
        <f t="shared" si="8"/>
        <v>34.08</v>
      </c>
      <c r="J36" s="13">
        <f t="shared" si="9"/>
        <v>2136.34</v>
      </c>
      <c r="K36" s="14" t="s">
        <v>65</v>
      </c>
      <c r="L36" s="14" t="s">
        <v>20</v>
      </c>
      <c r="M36" s="14" t="s">
        <v>65</v>
      </c>
      <c r="N36" s="13">
        <v>2136.34</v>
      </c>
      <c r="O36" s="14" t="s">
        <v>30</v>
      </c>
    </row>
    <row r="37" s="1" customFormat="1" ht="63" customHeight="1" spans="1:15">
      <c r="A37" s="9">
        <v>33</v>
      </c>
      <c r="B37" s="14" t="s">
        <v>68</v>
      </c>
      <c r="C37" s="11" t="s">
        <v>67</v>
      </c>
      <c r="D37" s="14">
        <v>2</v>
      </c>
      <c r="E37" s="15">
        <v>4090</v>
      </c>
      <c r="F37" s="13">
        <f t="shared" si="5"/>
        <v>1308.8</v>
      </c>
      <c r="G37" s="13">
        <f t="shared" si="6"/>
        <v>57.26</v>
      </c>
      <c r="H37" s="13">
        <f t="shared" si="7"/>
        <v>736.2</v>
      </c>
      <c r="I37" s="13">
        <f t="shared" si="8"/>
        <v>34.08</v>
      </c>
      <c r="J37" s="13">
        <f t="shared" si="9"/>
        <v>2136.34</v>
      </c>
      <c r="K37" s="14" t="s">
        <v>65</v>
      </c>
      <c r="L37" s="14" t="s">
        <v>20</v>
      </c>
      <c r="M37" s="14" t="s">
        <v>65</v>
      </c>
      <c r="N37" s="13">
        <v>2136.34</v>
      </c>
      <c r="O37" s="14" t="s">
        <v>30</v>
      </c>
    </row>
    <row r="38" s="1" customFormat="1" ht="63" customHeight="1" spans="1:15">
      <c r="A38" s="9">
        <v>34</v>
      </c>
      <c r="B38" s="14" t="s">
        <v>69</v>
      </c>
      <c r="C38" s="11" t="s">
        <v>67</v>
      </c>
      <c r="D38" s="14">
        <v>2</v>
      </c>
      <c r="E38" s="15">
        <v>4090</v>
      </c>
      <c r="F38" s="13">
        <f t="shared" si="5"/>
        <v>1308.8</v>
      </c>
      <c r="G38" s="13">
        <f t="shared" si="6"/>
        <v>57.26</v>
      </c>
      <c r="H38" s="13">
        <f t="shared" si="7"/>
        <v>736.2</v>
      </c>
      <c r="I38" s="13">
        <f t="shared" si="8"/>
        <v>34.08</v>
      </c>
      <c r="J38" s="13">
        <f t="shared" si="9"/>
        <v>2136.34</v>
      </c>
      <c r="K38" s="14" t="s">
        <v>65</v>
      </c>
      <c r="L38" s="14" t="s">
        <v>20</v>
      </c>
      <c r="M38" s="14" t="s">
        <v>65</v>
      </c>
      <c r="N38" s="13">
        <v>2136.34</v>
      </c>
      <c r="O38" s="14" t="s">
        <v>30</v>
      </c>
    </row>
    <row r="39" s="1" customFormat="1" ht="63" customHeight="1" spans="1:15">
      <c r="A39" s="9">
        <v>35</v>
      </c>
      <c r="B39" s="14" t="s">
        <v>70</v>
      </c>
      <c r="C39" s="11" t="s">
        <v>67</v>
      </c>
      <c r="D39" s="14">
        <v>2</v>
      </c>
      <c r="E39" s="15">
        <v>4090</v>
      </c>
      <c r="F39" s="13">
        <f t="shared" si="5"/>
        <v>1308.8</v>
      </c>
      <c r="G39" s="13">
        <f t="shared" si="6"/>
        <v>57.26</v>
      </c>
      <c r="H39" s="13">
        <f t="shared" si="7"/>
        <v>736.2</v>
      </c>
      <c r="I39" s="13">
        <f t="shared" si="8"/>
        <v>34.08</v>
      </c>
      <c r="J39" s="13">
        <f t="shared" si="9"/>
        <v>2136.34</v>
      </c>
      <c r="K39" s="14" t="s">
        <v>65</v>
      </c>
      <c r="L39" s="14" t="s">
        <v>20</v>
      </c>
      <c r="M39" s="14" t="s">
        <v>65</v>
      </c>
      <c r="N39" s="13">
        <v>2136.34</v>
      </c>
      <c r="O39" s="14" t="s">
        <v>30</v>
      </c>
    </row>
    <row r="40" s="1" customFormat="1" ht="63" customHeight="1" spans="1:15">
      <c r="A40" s="9">
        <v>36</v>
      </c>
      <c r="B40" s="14" t="s">
        <v>71</v>
      </c>
      <c r="C40" s="11" t="s">
        <v>67</v>
      </c>
      <c r="D40" s="14">
        <v>2</v>
      </c>
      <c r="E40" s="15">
        <v>4090</v>
      </c>
      <c r="F40" s="13">
        <f t="shared" si="5"/>
        <v>1308.8</v>
      </c>
      <c r="G40" s="13">
        <f t="shared" si="6"/>
        <v>57.26</v>
      </c>
      <c r="H40" s="13">
        <f t="shared" si="7"/>
        <v>736.2</v>
      </c>
      <c r="I40" s="13">
        <f t="shared" si="8"/>
        <v>34.08</v>
      </c>
      <c r="J40" s="13">
        <f t="shared" si="9"/>
        <v>2136.34</v>
      </c>
      <c r="K40" s="14" t="s">
        <v>65</v>
      </c>
      <c r="L40" s="14" t="s">
        <v>20</v>
      </c>
      <c r="M40" s="14" t="s">
        <v>65</v>
      </c>
      <c r="N40" s="13">
        <v>2136.34</v>
      </c>
      <c r="O40" s="14" t="s">
        <v>30</v>
      </c>
    </row>
    <row r="41" s="1" customFormat="1" ht="63" customHeight="1" spans="1:15">
      <c r="A41" s="9">
        <v>37</v>
      </c>
      <c r="B41" s="14" t="s">
        <v>72</v>
      </c>
      <c r="C41" s="11" t="s">
        <v>67</v>
      </c>
      <c r="D41" s="14">
        <v>2</v>
      </c>
      <c r="E41" s="15">
        <v>4090</v>
      </c>
      <c r="F41" s="13">
        <f t="shared" si="5"/>
        <v>1308.8</v>
      </c>
      <c r="G41" s="13">
        <f t="shared" si="6"/>
        <v>57.26</v>
      </c>
      <c r="H41" s="13">
        <f t="shared" si="7"/>
        <v>736.2</v>
      </c>
      <c r="I41" s="13">
        <f t="shared" si="8"/>
        <v>34.08</v>
      </c>
      <c r="J41" s="13">
        <f t="shared" si="9"/>
        <v>2136.34</v>
      </c>
      <c r="K41" s="14" t="s">
        <v>65</v>
      </c>
      <c r="L41" s="14" t="s">
        <v>20</v>
      </c>
      <c r="M41" s="14" t="s">
        <v>65</v>
      </c>
      <c r="N41" s="13">
        <v>2136.34</v>
      </c>
      <c r="O41" s="14" t="s">
        <v>24</v>
      </c>
    </row>
    <row r="42" s="1" customFormat="1" ht="63" customHeight="1" spans="1:15">
      <c r="A42" s="9">
        <v>38</v>
      </c>
      <c r="B42" s="14" t="s">
        <v>73</v>
      </c>
      <c r="C42" s="11" t="s">
        <v>67</v>
      </c>
      <c r="D42" s="14">
        <v>2</v>
      </c>
      <c r="E42" s="15">
        <v>4090</v>
      </c>
      <c r="F42" s="13">
        <f t="shared" si="5"/>
        <v>1308.8</v>
      </c>
      <c r="G42" s="13">
        <f t="shared" si="6"/>
        <v>57.26</v>
      </c>
      <c r="H42" s="13">
        <f t="shared" si="7"/>
        <v>736.2</v>
      </c>
      <c r="I42" s="13">
        <f t="shared" si="8"/>
        <v>34.08</v>
      </c>
      <c r="J42" s="13">
        <f t="shared" si="9"/>
        <v>2136.34</v>
      </c>
      <c r="K42" s="14" t="s">
        <v>65</v>
      </c>
      <c r="L42" s="14" t="s">
        <v>20</v>
      </c>
      <c r="M42" s="14" t="s">
        <v>65</v>
      </c>
      <c r="N42" s="13">
        <v>2136.34</v>
      </c>
      <c r="O42" s="14" t="s">
        <v>30</v>
      </c>
    </row>
    <row r="43" s="1" customFormat="1" ht="63" customHeight="1" spans="1:15">
      <c r="A43" s="9">
        <v>39</v>
      </c>
      <c r="B43" s="14" t="s">
        <v>74</v>
      </c>
      <c r="C43" s="11" t="s">
        <v>18</v>
      </c>
      <c r="D43" s="12">
        <v>3</v>
      </c>
      <c r="E43" s="15">
        <v>4090</v>
      </c>
      <c r="F43" s="13">
        <f t="shared" si="5"/>
        <v>1963.2</v>
      </c>
      <c r="G43" s="13">
        <f t="shared" si="6"/>
        <v>85.89</v>
      </c>
      <c r="H43" s="13">
        <f t="shared" si="7"/>
        <v>1104.3</v>
      </c>
      <c r="I43" s="13">
        <f t="shared" si="8"/>
        <v>51.12</v>
      </c>
      <c r="J43" s="13">
        <f t="shared" si="9"/>
        <v>3204.51</v>
      </c>
      <c r="K43" s="14" t="s">
        <v>65</v>
      </c>
      <c r="L43" s="14" t="s">
        <v>20</v>
      </c>
      <c r="M43" s="14" t="s">
        <v>65</v>
      </c>
      <c r="N43" s="13">
        <v>3204.51</v>
      </c>
      <c r="O43" s="14" t="s">
        <v>30</v>
      </c>
    </row>
    <row r="44" s="1" customFormat="1" ht="63" customHeight="1" spans="1:15">
      <c r="A44" s="9">
        <v>40</v>
      </c>
      <c r="B44" s="20" t="s">
        <v>75</v>
      </c>
      <c r="C44" s="11" t="s">
        <v>18</v>
      </c>
      <c r="D44" s="12">
        <v>3</v>
      </c>
      <c r="E44" s="15">
        <v>4090</v>
      </c>
      <c r="F44" s="13">
        <f t="shared" si="5"/>
        <v>1963.2</v>
      </c>
      <c r="G44" s="13">
        <f t="shared" si="6"/>
        <v>85.89</v>
      </c>
      <c r="H44" s="13">
        <f t="shared" si="7"/>
        <v>1104.3</v>
      </c>
      <c r="I44" s="13">
        <f t="shared" si="8"/>
        <v>51.12</v>
      </c>
      <c r="J44" s="13">
        <f t="shared" si="9"/>
        <v>3204.51</v>
      </c>
      <c r="K44" s="12" t="s">
        <v>76</v>
      </c>
      <c r="L44" s="12" t="s">
        <v>20</v>
      </c>
      <c r="M44" s="12" t="s">
        <v>76</v>
      </c>
      <c r="N44" s="13">
        <v>3204.51</v>
      </c>
      <c r="O44" s="14" t="s">
        <v>34</v>
      </c>
    </row>
    <row r="45" s="1" customFormat="1" ht="63" customHeight="1" spans="1:15">
      <c r="A45" s="9">
        <v>41</v>
      </c>
      <c r="B45" s="21" t="s">
        <v>77</v>
      </c>
      <c r="C45" s="11" t="s">
        <v>18</v>
      </c>
      <c r="D45" s="12">
        <v>3</v>
      </c>
      <c r="E45" s="15">
        <v>4850</v>
      </c>
      <c r="F45" s="13">
        <f t="shared" si="5"/>
        <v>2328</v>
      </c>
      <c r="G45" s="13">
        <f t="shared" si="6"/>
        <v>101.85</v>
      </c>
      <c r="H45" s="13">
        <f t="shared" si="7"/>
        <v>1309.5</v>
      </c>
      <c r="I45" s="13">
        <f t="shared" si="8"/>
        <v>51.12</v>
      </c>
      <c r="J45" s="13">
        <f t="shared" si="9"/>
        <v>3790.47</v>
      </c>
      <c r="K45" s="14" t="s">
        <v>78</v>
      </c>
      <c r="L45" s="14" t="s">
        <v>20</v>
      </c>
      <c r="M45" s="14" t="s">
        <v>78</v>
      </c>
      <c r="N45" s="13">
        <v>3790.47</v>
      </c>
      <c r="O45" s="14" t="s">
        <v>30</v>
      </c>
    </row>
    <row r="46" s="1" customFormat="1" ht="63" customHeight="1" spans="1:15">
      <c r="A46" s="9">
        <v>42</v>
      </c>
      <c r="B46" s="21" t="s">
        <v>79</v>
      </c>
      <c r="C46" s="11" t="s">
        <v>18</v>
      </c>
      <c r="D46" s="12">
        <v>3</v>
      </c>
      <c r="E46" s="15">
        <v>5610</v>
      </c>
      <c r="F46" s="13">
        <f t="shared" si="5"/>
        <v>2692.8</v>
      </c>
      <c r="G46" s="13">
        <f t="shared" si="6"/>
        <v>117.81</v>
      </c>
      <c r="H46" s="13">
        <f t="shared" si="7"/>
        <v>1514.7</v>
      </c>
      <c r="I46" s="13">
        <f t="shared" si="8"/>
        <v>51.12</v>
      </c>
      <c r="J46" s="13">
        <f t="shared" si="9"/>
        <v>4376.43</v>
      </c>
      <c r="K46" s="14" t="s">
        <v>78</v>
      </c>
      <c r="L46" s="14" t="s">
        <v>20</v>
      </c>
      <c r="M46" s="14" t="s">
        <v>78</v>
      </c>
      <c r="N46" s="13">
        <v>4376.43</v>
      </c>
      <c r="O46" s="14" t="s">
        <v>30</v>
      </c>
    </row>
    <row r="47" s="1" customFormat="1" ht="63" customHeight="1" spans="1:15">
      <c r="A47" s="9">
        <v>43</v>
      </c>
      <c r="B47" s="21" t="s">
        <v>80</v>
      </c>
      <c r="C47" s="11" t="s">
        <v>18</v>
      </c>
      <c r="D47" s="12">
        <v>3</v>
      </c>
      <c r="E47" s="15">
        <v>4850</v>
      </c>
      <c r="F47" s="13">
        <f t="shared" si="5"/>
        <v>2328</v>
      </c>
      <c r="G47" s="13">
        <f t="shared" si="6"/>
        <v>101.85</v>
      </c>
      <c r="H47" s="13">
        <f t="shared" si="7"/>
        <v>1309.5</v>
      </c>
      <c r="I47" s="13">
        <f t="shared" si="8"/>
        <v>51.12</v>
      </c>
      <c r="J47" s="13">
        <f t="shared" si="9"/>
        <v>3790.47</v>
      </c>
      <c r="K47" s="14" t="s">
        <v>78</v>
      </c>
      <c r="L47" s="14" t="s">
        <v>20</v>
      </c>
      <c r="M47" s="14" t="s">
        <v>78</v>
      </c>
      <c r="N47" s="13">
        <v>3790.47</v>
      </c>
      <c r="O47" s="14" t="s">
        <v>24</v>
      </c>
    </row>
    <row r="48" s="1" customFormat="1" ht="63" customHeight="1" spans="1:15">
      <c r="A48" s="9">
        <v>44</v>
      </c>
      <c r="B48" s="21" t="s">
        <v>81</v>
      </c>
      <c r="C48" s="11" t="s">
        <v>18</v>
      </c>
      <c r="D48" s="12">
        <v>3</v>
      </c>
      <c r="E48" s="15">
        <v>4850</v>
      </c>
      <c r="F48" s="13">
        <f t="shared" si="5"/>
        <v>2328</v>
      </c>
      <c r="G48" s="13">
        <f t="shared" si="6"/>
        <v>101.85</v>
      </c>
      <c r="H48" s="13">
        <f t="shared" si="7"/>
        <v>1309.5</v>
      </c>
      <c r="I48" s="13">
        <f t="shared" si="8"/>
        <v>51.12</v>
      </c>
      <c r="J48" s="13">
        <f t="shared" si="9"/>
        <v>3790.47</v>
      </c>
      <c r="K48" s="14" t="s">
        <v>78</v>
      </c>
      <c r="L48" s="14" t="s">
        <v>20</v>
      </c>
      <c r="M48" s="14" t="s">
        <v>78</v>
      </c>
      <c r="N48" s="13">
        <v>3790.47</v>
      </c>
      <c r="O48" s="14" t="s">
        <v>24</v>
      </c>
    </row>
    <row r="49" s="1" customFormat="1" ht="63" customHeight="1" spans="1:15">
      <c r="A49" s="9">
        <v>45</v>
      </c>
      <c r="B49" s="9" t="s">
        <v>82</v>
      </c>
      <c r="C49" s="11" t="s">
        <v>18</v>
      </c>
      <c r="D49" s="12">
        <v>3</v>
      </c>
      <c r="E49" s="15">
        <v>4090</v>
      </c>
      <c r="F49" s="13">
        <f t="shared" si="5"/>
        <v>1963.2</v>
      </c>
      <c r="G49" s="13">
        <f t="shared" si="6"/>
        <v>85.89</v>
      </c>
      <c r="H49" s="13">
        <f t="shared" si="7"/>
        <v>1104.3</v>
      </c>
      <c r="I49" s="13">
        <f t="shared" si="8"/>
        <v>51.12</v>
      </c>
      <c r="J49" s="13">
        <f t="shared" si="9"/>
        <v>3204.51</v>
      </c>
      <c r="K49" s="9" t="s">
        <v>83</v>
      </c>
      <c r="L49" s="9" t="s">
        <v>20</v>
      </c>
      <c r="M49" s="9" t="s">
        <v>83</v>
      </c>
      <c r="N49" s="13">
        <v>3204.51</v>
      </c>
      <c r="O49" s="14" t="s">
        <v>30</v>
      </c>
    </row>
    <row r="50" s="1" customFormat="1" ht="63" customHeight="1" spans="1:15">
      <c r="A50" s="9">
        <v>46</v>
      </c>
      <c r="B50" s="9" t="s">
        <v>84</v>
      </c>
      <c r="C50" s="11" t="s">
        <v>18</v>
      </c>
      <c r="D50" s="12">
        <v>3</v>
      </c>
      <c r="E50" s="15">
        <v>4090</v>
      </c>
      <c r="F50" s="13">
        <f t="shared" si="5"/>
        <v>1963.2</v>
      </c>
      <c r="G50" s="13">
        <f t="shared" si="6"/>
        <v>85.89</v>
      </c>
      <c r="H50" s="13">
        <f t="shared" si="7"/>
        <v>1104.3</v>
      </c>
      <c r="I50" s="13">
        <f t="shared" si="8"/>
        <v>51.12</v>
      </c>
      <c r="J50" s="13">
        <f t="shared" si="9"/>
        <v>3204.51</v>
      </c>
      <c r="K50" s="9" t="s">
        <v>83</v>
      </c>
      <c r="L50" s="9" t="s">
        <v>20</v>
      </c>
      <c r="M50" s="9" t="s">
        <v>83</v>
      </c>
      <c r="N50" s="13">
        <v>3204.51</v>
      </c>
      <c r="O50" s="14" t="s">
        <v>30</v>
      </c>
    </row>
    <row r="51" s="1" customFormat="1" ht="63" customHeight="1" spans="1:15">
      <c r="A51" s="9">
        <v>47</v>
      </c>
      <c r="B51" s="9" t="s">
        <v>85</v>
      </c>
      <c r="C51" s="11" t="s">
        <v>18</v>
      </c>
      <c r="D51" s="12">
        <v>3</v>
      </c>
      <c r="E51" s="15">
        <v>4090</v>
      </c>
      <c r="F51" s="13">
        <f t="shared" si="5"/>
        <v>1963.2</v>
      </c>
      <c r="G51" s="13">
        <f t="shared" si="6"/>
        <v>85.89</v>
      </c>
      <c r="H51" s="13">
        <f t="shared" si="7"/>
        <v>1104.3</v>
      </c>
      <c r="I51" s="13">
        <f t="shared" si="8"/>
        <v>51.12</v>
      </c>
      <c r="J51" s="13">
        <f t="shared" si="9"/>
        <v>3204.51</v>
      </c>
      <c r="K51" s="9" t="s">
        <v>83</v>
      </c>
      <c r="L51" s="9" t="s">
        <v>20</v>
      </c>
      <c r="M51" s="9" t="s">
        <v>83</v>
      </c>
      <c r="N51" s="13">
        <v>3204.51</v>
      </c>
      <c r="O51" s="14" t="s">
        <v>30</v>
      </c>
    </row>
    <row r="52" s="1" customFormat="1" ht="63" customHeight="1" spans="1:15">
      <c r="A52" s="9">
        <v>48</v>
      </c>
      <c r="B52" s="9" t="s">
        <v>86</v>
      </c>
      <c r="C52" s="11" t="s">
        <v>18</v>
      </c>
      <c r="D52" s="12">
        <v>3</v>
      </c>
      <c r="E52" s="15">
        <v>4090</v>
      </c>
      <c r="F52" s="13">
        <f t="shared" si="5"/>
        <v>1963.2</v>
      </c>
      <c r="G52" s="13">
        <f t="shared" si="6"/>
        <v>85.89</v>
      </c>
      <c r="H52" s="13">
        <f t="shared" si="7"/>
        <v>1104.3</v>
      </c>
      <c r="I52" s="13">
        <f t="shared" si="8"/>
        <v>51.12</v>
      </c>
      <c r="J52" s="13">
        <f t="shared" si="9"/>
        <v>3204.51</v>
      </c>
      <c r="K52" s="9" t="s">
        <v>83</v>
      </c>
      <c r="L52" s="9" t="s">
        <v>20</v>
      </c>
      <c r="M52" s="9" t="s">
        <v>83</v>
      </c>
      <c r="N52" s="13">
        <v>3204.51</v>
      </c>
      <c r="O52" s="14" t="s">
        <v>24</v>
      </c>
    </row>
    <row r="53" s="1" customFormat="1" ht="63" customHeight="1" spans="1:15">
      <c r="A53" s="9">
        <v>49</v>
      </c>
      <c r="B53" s="9" t="s">
        <v>87</v>
      </c>
      <c r="C53" s="11" t="s">
        <v>18</v>
      </c>
      <c r="D53" s="12">
        <v>3</v>
      </c>
      <c r="E53" s="15">
        <v>4090</v>
      </c>
      <c r="F53" s="13">
        <f t="shared" si="5"/>
        <v>1963.2</v>
      </c>
      <c r="G53" s="13">
        <f t="shared" si="6"/>
        <v>85.89</v>
      </c>
      <c r="H53" s="13">
        <f t="shared" si="7"/>
        <v>1104.3</v>
      </c>
      <c r="I53" s="13">
        <f t="shared" si="8"/>
        <v>51.12</v>
      </c>
      <c r="J53" s="13">
        <f t="shared" si="9"/>
        <v>3204.51</v>
      </c>
      <c r="K53" s="9" t="s">
        <v>83</v>
      </c>
      <c r="L53" s="9" t="s">
        <v>20</v>
      </c>
      <c r="M53" s="9" t="s">
        <v>83</v>
      </c>
      <c r="N53" s="13">
        <v>3204.51</v>
      </c>
      <c r="O53" s="14" t="s">
        <v>24</v>
      </c>
    </row>
    <row r="54" s="1" customFormat="1" ht="63" customHeight="1" spans="1:15">
      <c r="A54" s="9">
        <v>50</v>
      </c>
      <c r="B54" s="9" t="s">
        <v>88</v>
      </c>
      <c r="C54" s="11" t="s">
        <v>18</v>
      </c>
      <c r="D54" s="12">
        <v>3</v>
      </c>
      <c r="E54" s="11">
        <v>4500</v>
      </c>
      <c r="F54" s="13">
        <f t="shared" si="5"/>
        <v>2160</v>
      </c>
      <c r="G54" s="13">
        <f t="shared" si="6"/>
        <v>94.5</v>
      </c>
      <c r="H54" s="13">
        <f t="shared" si="7"/>
        <v>1215</v>
      </c>
      <c r="I54" s="13">
        <f t="shared" si="8"/>
        <v>51.12</v>
      </c>
      <c r="J54" s="13">
        <f t="shared" si="9"/>
        <v>3520.62</v>
      </c>
      <c r="K54" s="9" t="s">
        <v>83</v>
      </c>
      <c r="L54" s="9" t="s">
        <v>20</v>
      </c>
      <c r="M54" s="9" t="s">
        <v>83</v>
      </c>
      <c r="N54" s="13">
        <v>3520.62</v>
      </c>
      <c r="O54" s="17" t="s">
        <v>42</v>
      </c>
    </row>
    <row r="55" s="1" customFormat="1" ht="63" customHeight="1" spans="1:15">
      <c r="A55" s="9">
        <v>51</v>
      </c>
      <c r="B55" s="9" t="s">
        <v>89</v>
      </c>
      <c r="C55" s="11" t="s">
        <v>18</v>
      </c>
      <c r="D55" s="12">
        <v>3</v>
      </c>
      <c r="E55" s="15">
        <v>4090</v>
      </c>
      <c r="F55" s="13">
        <f t="shared" si="5"/>
        <v>1963.2</v>
      </c>
      <c r="G55" s="13">
        <f t="shared" si="6"/>
        <v>85.89</v>
      </c>
      <c r="H55" s="13">
        <f t="shared" si="7"/>
        <v>1104.3</v>
      </c>
      <c r="I55" s="13">
        <f t="shared" si="8"/>
        <v>51.12</v>
      </c>
      <c r="J55" s="13">
        <f t="shared" si="9"/>
        <v>3204.51</v>
      </c>
      <c r="K55" s="9" t="s">
        <v>83</v>
      </c>
      <c r="L55" s="9" t="s">
        <v>20</v>
      </c>
      <c r="M55" s="9" t="s">
        <v>83</v>
      </c>
      <c r="N55" s="13">
        <v>3204.51</v>
      </c>
      <c r="O55" s="17" t="s">
        <v>42</v>
      </c>
    </row>
    <row r="56" s="1" customFormat="1" ht="63" customHeight="1" spans="1:15">
      <c r="A56" s="9">
        <v>52</v>
      </c>
      <c r="B56" s="9" t="s">
        <v>90</v>
      </c>
      <c r="C56" s="11" t="s">
        <v>18</v>
      </c>
      <c r="D56" s="12">
        <v>3</v>
      </c>
      <c r="E56" s="15">
        <v>4090</v>
      </c>
      <c r="F56" s="13">
        <f t="shared" si="5"/>
        <v>1963.2</v>
      </c>
      <c r="G56" s="13">
        <f t="shared" si="6"/>
        <v>85.89</v>
      </c>
      <c r="H56" s="13">
        <f t="shared" si="7"/>
        <v>1104.3</v>
      </c>
      <c r="I56" s="13">
        <f t="shared" si="8"/>
        <v>51.12</v>
      </c>
      <c r="J56" s="13">
        <f t="shared" si="9"/>
        <v>3204.51</v>
      </c>
      <c r="K56" s="9" t="s">
        <v>83</v>
      </c>
      <c r="L56" s="9" t="s">
        <v>20</v>
      </c>
      <c r="M56" s="9" t="s">
        <v>83</v>
      </c>
      <c r="N56" s="13">
        <v>3204.51</v>
      </c>
      <c r="O56" s="17" t="s">
        <v>42</v>
      </c>
    </row>
    <row r="57" s="1" customFormat="1" ht="63" customHeight="1" spans="1:15">
      <c r="A57" s="9">
        <v>53</v>
      </c>
      <c r="B57" s="9" t="s">
        <v>91</v>
      </c>
      <c r="C57" s="11" t="s">
        <v>18</v>
      </c>
      <c r="D57" s="12">
        <v>3</v>
      </c>
      <c r="E57" s="11">
        <v>4300</v>
      </c>
      <c r="F57" s="13">
        <f t="shared" si="5"/>
        <v>2064</v>
      </c>
      <c r="G57" s="13">
        <f t="shared" si="6"/>
        <v>90.3</v>
      </c>
      <c r="H57" s="13">
        <f t="shared" si="7"/>
        <v>1161</v>
      </c>
      <c r="I57" s="13">
        <f t="shared" si="8"/>
        <v>51.12</v>
      </c>
      <c r="J57" s="13">
        <f t="shared" si="9"/>
        <v>3366.42</v>
      </c>
      <c r="K57" s="9" t="s">
        <v>83</v>
      </c>
      <c r="L57" s="9" t="s">
        <v>20</v>
      </c>
      <c r="M57" s="9" t="s">
        <v>83</v>
      </c>
      <c r="N57" s="13">
        <v>3366.42</v>
      </c>
      <c r="O57" s="17" t="s">
        <v>42</v>
      </c>
    </row>
    <row r="58" s="1" customFormat="1" ht="63" customHeight="1" spans="1:15">
      <c r="A58" s="9">
        <v>54</v>
      </c>
      <c r="B58" s="20" t="s">
        <v>92</v>
      </c>
      <c r="C58" s="11" t="s">
        <v>18</v>
      </c>
      <c r="D58" s="12">
        <v>3</v>
      </c>
      <c r="E58" s="11">
        <v>4940</v>
      </c>
      <c r="F58" s="13">
        <f t="shared" si="5"/>
        <v>2371.2</v>
      </c>
      <c r="G58" s="13">
        <f t="shared" si="6"/>
        <v>103.74</v>
      </c>
      <c r="H58" s="13">
        <f t="shared" si="7"/>
        <v>1333.8</v>
      </c>
      <c r="I58" s="13">
        <f t="shared" si="8"/>
        <v>51.12</v>
      </c>
      <c r="J58" s="13">
        <f t="shared" si="9"/>
        <v>3859.86</v>
      </c>
      <c r="K58" s="12" t="s">
        <v>93</v>
      </c>
      <c r="L58" s="12" t="s">
        <v>20</v>
      </c>
      <c r="M58" s="12" t="s">
        <v>93</v>
      </c>
      <c r="N58" s="13">
        <v>3859.86</v>
      </c>
      <c r="O58" s="14" t="s">
        <v>30</v>
      </c>
    </row>
    <row r="59" s="2" customFormat="1" ht="73" customHeight="1" spans="1:16">
      <c r="A59" s="9">
        <v>55</v>
      </c>
      <c r="B59" s="22" t="s">
        <v>94</v>
      </c>
      <c r="C59" s="11" t="s">
        <v>18</v>
      </c>
      <c r="D59" s="12">
        <v>3</v>
      </c>
      <c r="E59" s="11">
        <v>4850</v>
      </c>
      <c r="F59" s="13">
        <f t="shared" si="5"/>
        <v>2328</v>
      </c>
      <c r="G59" s="13">
        <f t="shared" si="6"/>
        <v>101.85</v>
      </c>
      <c r="H59" s="13">
        <f t="shared" si="7"/>
        <v>1309.5</v>
      </c>
      <c r="I59" s="13">
        <f t="shared" si="8"/>
        <v>51.12</v>
      </c>
      <c r="J59" s="13">
        <f t="shared" si="9"/>
        <v>3790.47</v>
      </c>
      <c r="K59" s="14" t="s">
        <v>95</v>
      </c>
      <c r="L59" s="14" t="s">
        <v>20</v>
      </c>
      <c r="M59" s="14" t="s">
        <v>95</v>
      </c>
      <c r="N59" s="14">
        <v>3790.47</v>
      </c>
      <c r="O59" s="17" t="s">
        <v>42</v>
      </c>
      <c r="P59" s="29"/>
    </row>
    <row r="60" s="2" customFormat="1" ht="73" customHeight="1" spans="1:15">
      <c r="A60" s="9">
        <v>56</v>
      </c>
      <c r="B60" s="20" t="s">
        <v>96</v>
      </c>
      <c r="C60" s="11" t="s">
        <v>18</v>
      </c>
      <c r="D60" s="12">
        <v>3</v>
      </c>
      <c r="E60" s="11">
        <v>4850</v>
      </c>
      <c r="F60" s="13">
        <f t="shared" si="5"/>
        <v>2328</v>
      </c>
      <c r="G60" s="13">
        <f t="shared" si="6"/>
        <v>101.85</v>
      </c>
      <c r="H60" s="13">
        <f t="shared" si="7"/>
        <v>1309.5</v>
      </c>
      <c r="I60" s="13">
        <f t="shared" si="8"/>
        <v>51.12</v>
      </c>
      <c r="J60" s="13">
        <f t="shared" si="9"/>
        <v>3790.47</v>
      </c>
      <c r="K60" s="9" t="s">
        <v>97</v>
      </c>
      <c r="L60" s="9" t="s">
        <v>20</v>
      </c>
      <c r="M60" s="9" t="s">
        <v>97</v>
      </c>
      <c r="N60" s="9">
        <v>3790.47</v>
      </c>
      <c r="O60" s="17" t="s">
        <v>42</v>
      </c>
    </row>
    <row r="61" s="2" customFormat="1" ht="73" customHeight="1" spans="1:15">
      <c r="A61" s="9">
        <v>57</v>
      </c>
      <c r="B61" s="23" t="s">
        <v>98</v>
      </c>
      <c r="C61" s="11" t="s">
        <v>18</v>
      </c>
      <c r="D61" s="12">
        <v>3</v>
      </c>
      <c r="E61" s="11">
        <v>4340</v>
      </c>
      <c r="F61" s="13">
        <f t="shared" si="5"/>
        <v>2083.2</v>
      </c>
      <c r="G61" s="13">
        <f t="shared" si="6"/>
        <v>91.14</v>
      </c>
      <c r="H61" s="13">
        <f t="shared" si="7"/>
        <v>1171.8</v>
      </c>
      <c r="I61" s="13">
        <f t="shared" si="8"/>
        <v>51.12</v>
      </c>
      <c r="J61" s="13">
        <f t="shared" si="9"/>
        <v>3397.26</v>
      </c>
      <c r="K61" s="9" t="s">
        <v>97</v>
      </c>
      <c r="L61" s="9" t="s">
        <v>20</v>
      </c>
      <c r="M61" s="9" t="s">
        <v>97</v>
      </c>
      <c r="N61" s="9">
        <v>3397.26</v>
      </c>
      <c r="O61" s="17" t="s">
        <v>42</v>
      </c>
    </row>
    <row r="62" s="3" customFormat="1" ht="51" customHeight="1" spans="1:15">
      <c r="A62" s="24" t="s">
        <v>99</v>
      </c>
      <c r="B62" s="25"/>
      <c r="C62" s="25"/>
      <c r="D62" s="25"/>
      <c r="E62" s="25"/>
      <c r="F62" s="25"/>
      <c r="G62" s="25"/>
      <c r="H62" s="25"/>
      <c r="I62" s="25"/>
      <c r="J62" s="25"/>
      <c r="K62" s="25"/>
      <c r="L62" s="25"/>
      <c r="M62" s="9" t="s">
        <v>100</v>
      </c>
      <c r="N62" s="9">
        <f>SUM(N5:N61)</f>
        <v>185031.51</v>
      </c>
      <c r="O62" s="17"/>
    </row>
    <row r="63" s="3" customFormat="1" spans="15:15">
      <c r="O63" s="30"/>
    </row>
    <row r="64" s="3" customFormat="1" spans="15:15">
      <c r="O64" s="30"/>
    </row>
    <row r="65" s="3" customFormat="1" spans="15:15">
      <c r="O65" s="30"/>
    </row>
    <row r="66" s="3" customFormat="1" spans="15:15">
      <c r="O66" s="30"/>
    </row>
    <row r="67" s="3" customFormat="1" spans="15:15">
      <c r="O67" s="30"/>
    </row>
    <row r="68" s="3" customFormat="1" spans="15:15">
      <c r="O68" s="30"/>
    </row>
    <row r="69" s="3" customFormat="1" spans="15:15">
      <c r="O69" s="30"/>
    </row>
    <row r="70" s="3" customFormat="1" spans="15:15">
      <c r="O70" s="30"/>
    </row>
    <row r="71" s="3" customFormat="1" spans="15:15">
      <c r="O71" s="30"/>
    </row>
    <row r="72" s="3" customFormat="1" spans="15:15">
      <c r="O72" s="30"/>
    </row>
    <row r="73" s="3" customFormat="1" spans="15:15">
      <c r="O73" s="30"/>
    </row>
    <row r="74" s="3" customFormat="1" spans="15:15">
      <c r="O74" s="30"/>
    </row>
    <row r="75" s="3" customFormat="1" spans="15:15">
      <c r="O75" s="30"/>
    </row>
    <row r="76" s="3" customFormat="1" spans="15:15">
      <c r="O76" s="30"/>
    </row>
    <row r="77" s="3" customFormat="1" spans="15:15">
      <c r="O77" s="30"/>
    </row>
    <row r="78" s="3" customFormat="1" spans="15:15">
      <c r="O78" s="30"/>
    </row>
    <row r="79" s="3" customFormat="1" spans="15:15">
      <c r="O79" s="30"/>
    </row>
    <row r="80" s="3" customFormat="1" spans="15:15">
      <c r="O80" s="30"/>
    </row>
    <row r="81" s="3" customFormat="1" spans="15:15">
      <c r="O81" s="30"/>
    </row>
  </sheetData>
  <mergeCells count="18">
    <mergeCell ref="A1:O1"/>
    <mergeCell ref="A2:O2"/>
    <mergeCell ref="A62:L6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</mergeCells>
  <conditionalFormatting sqref="B30">
    <cfRule type="duplicateValues" dxfId="0" priority="8"/>
  </conditionalFormatting>
  <conditionalFormatting sqref="B34">
    <cfRule type="duplicateValues" dxfId="0" priority="5"/>
  </conditionalFormatting>
  <conditionalFormatting sqref="B45">
    <cfRule type="duplicateValues" dxfId="0" priority="4"/>
  </conditionalFormatting>
  <conditionalFormatting sqref="B46">
    <cfRule type="duplicateValues" dxfId="0" priority="3"/>
  </conditionalFormatting>
  <conditionalFormatting sqref="B47">
    <cfRule type="duplicateValues" dxfId="0" priority="2"/>
  </conditionalFormatting>
  <conditionalFormatting sqref="B48">
    <cfRule type="duplicateValues" dxfId="0" priority="1"/>
  </conditionalFormatting>
  <conditionalFormatting sqref="B22:B23">
    <cfRule type="duplicateValues" dxfId="1" priority="10"/>
    <cfRule type="duplicateValues" dxfId="1" priority="11"/>
    <cfRule type="duplicateValues" dxfId="1" priority="12"/>
    <cfRule type="duplicateValues" dxfId="1" priority="13"/>
    <cfRule type="duplicateValues" dxfId="1" priority="14"/>
    <cfRule type="duplicateValues" dxfId="1" priority="15"/>
    <cfRule type="duplicateValues" dxfId="1" priority="16"/>
  </conditionalFormatting>
  <printOptions horizontalCentered="1"/>
  <pageMargins left="0.357638888888889" right="0.357638888888889" top="0.60625" bottom="0.60625" header="0.5" footer="0.5"/>
  <pageSetup paperSize="9" scale="73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HMA-AL00</dc:creator>
  <cp:lastModifiedBy>WPS_1606030542</cp:lastModifiedBy>
  <dcterms:created xsi:type="dcterms:W3CDTF">2006-10-10T00:00:00Z</dcterms:created>
  <dcterms:modified xsi:type="dcterms:W3CDTF">2024-04-18T02:35:36Z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844BB92488AA48618960D842658601C8</vt:lpwstr>
  </property>
  <property fmtid="{D5CDD505-2E9C-101B-9397-08002B2CF9AE}" pid="3" name="KSOProductBuildVer">
    <vt:lpwstr>2052-12.1.0.16417</vt:lpwstr>
  </property>
  <property fmtid="{D5CDD505-2E9C-101B-9397-08002B2CF9AE}" pid="4" name="KSOReadingLayout">
    <vt:bool>true</vt:bool>
  </property>
</Properties>
</file>