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" sheetId="1" r:id="rId1"/>
    <sheet name="城市低保 " sheetId="2" r:id="rId2"/>
    <sheet name="农村特困" sheetId="3" r:id="rId3"/>
    <sheet name="事实无人抚养儿童" sheetId="4" r:id="rId4"/>
    <sheet name="重残" sheetId="5" r:id="rId5"/>
    <sheet name="困残" sheetId="6" r:id="rId6"/>
  </sheets>
  <definedNames>
    <definedName name="_xlnm._FilterDatabase" localSheetId="0" hidden="1">'农村低保 '!$A$2:$I$9</definedName>
    <definedName name="_xlnm.Print_Titles" localSheetId="0">'农村低保 '!$2:$2</definedName>
    <definedName name="_xlnm.Print_Area" localSheetId="0">'农村低保 '!$A$1:$I$9</definedName>
    <definedName name="_xlnm._FilterDatabase" localSheetId="1" hidden="1">'城市低保 '!$A$2:$M$21</definedName>
    <definedName name="_xlnm.Print_Area" localSheetId="1">'城市低保 '!$A$1:$M$21</definedName>
    <definedName name="_xlnm.Print_Titles" localSheetId="1">'城市低保 '!$2:$2</definedName>
    <definedName name="_xlnm._FilterDatabase" localSheetId="2" hidden="1">农村特困!$A$2:$XEZ$7</definedName>
    <definedName name="_xlnm.Print_Titles" localSheetId="2">农村特困!$2:$2</definedName>
    <definedName name="_xlnm.Print_Area" localSheetId="2">农村特困!$A$1:$L$7</definedName>
    <definedName name="_xlnm._FilterDatabase" localSheetId="5" hidden="1">困残!$A$2:$M$12</definedName>
    <definedName name="_xlnm._FilterDatabase" localSheetId="4" hidden="1">重残!$A$2:$K$41</definedName>
    <definedName name="_xlnm._FilterDatabase" localSheetId="3" hidden="1">事实无人抚养儿童!$A$2:$AK$4</definedName>
  </definedNames>
  <calcPr calcId="144525"/>
</workbook>
</file>

<file path=xl/sharedStrings.xml><?xml version="1.0" encoding="utf-8"?>
<sst xmlns="http://schemas.openxmlformats.org/spreadsheetml/2006/main" count="620" uniqueCount="166">
  <si>
    <t>西岔镇2024年10-11月农村低保金发放表</t>
  </si>
  <si>
    <t>序号</t>
  </si>
  <si>
    <t>户主姓名</t>
  </si>
  <si>
    <t>住址</t>
  </si>
  <si>
    <t>低保类别</t>
  </si>
  <si>
    <t>享受人数</t>
  </si>
  <si>
    <t>保障标准</t>
  </si>
  <si>
    <t>10月、11月合计保障
救助金额</t>
  </si>
  <si>
    <t>持卡人姓名</t>
  </si>
  <si>
    <t>备注</t>
  </si>
  <si>
    <t>巴英田</t>
  </si>
  <si>
    <t>西岔村</t>
  </si>
  <si>
    <t>一类</t>
  </si>
  <si>
    <t>魏淑花</t>
  </si>
  <si>
    <t>陈延祥</t>
  </si>
  <si>
    <t>王月年</t>
  </si>
  <si>
    <t>二类</t>
  </si>
  <si>
    <t>朱军祖</t>
  </si>
  <si>
    <t>宋良祖</t>
  </si>
  <si>
    <t>巴怀平</t>
  </si>
  <si>
    <t>苗承岳</t>
  </si>
  <si>
    <t>西岔镇2024年10-11月城市低保金发放表</t>
  </si>
  <si>
    <t>姓名</t>
  </si>
  <si>
    <t>类别</t>
  </si>
  <si>
    <t>居住地</t>
  </si>
  <si>
    <t>残疾类别</t>
  </si>
  <si>
    <t>残疾等级</t>
  </si>
  <si>
    <t>2024年标准</t>
  </si>
  <si>
    <t>上浮20%</t>
  </si>
  <si>
    <t>共计发放金额</t>
  </si>
  <si>
    <t>10月、11月合计发放金额</t>
  </si>
  <si>
    <t>李玉英</t>
  </si>
  <si>
    <t>全额人员</t>
  </si>
  <si>
    <t>西岔集体户</t>
  </si>
  <si>
    <t>听力</t>
  </si>
  <si>
    <t>二级</t>
  </si>
  <si>
    <t>魏永德</t>
  </si>
  <si>
    <t>智力</t>
  </si>
  <si>
    <t>三级</t>
  </si>
  <si>
    <t>张青青</t>
  </si>
  <si>
    <t>精神</t>
  </si>
  <si>
    <t>一级</t>
  </si>
  <si>
    <t>张涛</t>
  </si>
  <si>
    <t>补差人员</t>
  </si>
  <si>
    <t>魏万霞</t>
  </si>
  <si>
    <t>非残疾</t>
  </si>
  <si>
    <t>蒋坤</t>
  </si>
  <si>
    <t>肢体</t>
  </si>
  <si>
    <t>火丽均</t>
  </si>
  <si>
    <t>魏林万</t>
  </si>
  <si>
    <t>段新运</t>
  </si>
  <si>
    <t>段武鹰</t>
  </si>
  <si>
    <t>四级</t>
  </si>
  <si>
    <t>陈星谕</t>
  </si>
  <si>
    <t>陈常山</t>
  </si>
  <si>
    <t>侯永红</t>
  </si>
  <si>
    <t>满世文</t>
  </si>
  <si>
    <t>满世科</t>
  </si>
  <si>
    <t>杨菊花</t>
  </si>
  <si>
    <t>吴桐</t>
  </si>
  <si>
    <t>吴国裕</t>
  </si>
  <si>
    <t>龚旭恒</t>
  </si>
  <si>
    <t>龚成刚</t>
  </si>
  <si>
    <t>王霞</t>
  </si>
  <si>
    <t>西岔镇2024年10-11月份农村特困供养金发放表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</si>
  <si>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</si>
  <si>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</si>
  <si>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</si>
  <si>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</si>
  <si>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</si>
  <si>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</si>
  <si>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</si>
  <si>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</si>
  <si>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</si>
  <si>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</si>
  <si>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男</t>
  </si>
  <si>
    <t>汉族</t>
  </si>
  <si>
    <t>全自理</t>
  </si>
  <si>
    <t>李宗喜</t>
  </si>
  <si>
    <t>刘佳欣</t>
  </si>
  <si>
    <t>女</t>
  </si>
  <si>
    <t>魏万泉</t>
  </si>
  <si>
    <t>部分丧失</t>
  </si>
  <si>
    <t>苗国元</t>
  </si>
  <si>
    <t>西岔镇2024年10-11月事实无人抚养儿童基本生活补贴发放表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</si>
  <si>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</si>
  <si>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</si>
  <si>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</si>
  <si>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</si>
  <si>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</si>
  <si>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</si>
  <si>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10月实际发放金额</t>
  </si>
  <si>
    <t>11月实际发放金额</t>
  </si>
  <si>
    <t>合计发放金额</t>
  </si>
  <si>
    <t>保昱含</t>
  </si>
  <si>
    <t>保先岳</t>
  </si>
  <si>
    <t>否</t>
  </si>
  <si>
    <t>保旻妤</t>
  </si>
  <si>
    <t>西岔镇2024年10-11月份重度残疾人护理补贴发放表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</si>
  <si>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</si>
  <si>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</si>
  <si>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</si>
  <si>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</si>
  <si>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</si>
  <si>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</si>
  <si>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月发放金额 </t>
  </si>
  <si>
    <t>10-11月发放金额</t>
  </si>
  <si>
    <t>魏怀吉</t>
  </si>
  <si>
    <t>视力</t>
  </si>
  <si>
    <t>周素芳</t>
  </si>
  <si>
    <t>王富泰</t>
  </si>
  <si>
    <t>杨言斌</t>
  </si>
  <si>
    <t>巴怀彪</t>
  </si>
  <si>
    <t>多重</t>
  </si>
  <si>
    <t>巴英福</t>
  </si>
  <si>
    <t>王一潮</t>
  </si>
  <si>
    <t>王精军</t>
  </si>
  <si>
    <t>方翠珍</t>
  </si>
  <si>
    <t>方建秀</t>
  </si>
  <si>
    <t>魏代文</t>
  </si>
  <si>
    <t>巴怀亭</t>
  </si>
  <si>
    <t>杨重翠</t>
  </si>
  <si>
    <t>农村低保一类</t>
  </si>
  <si>
    <t>是</t>
  </si>
  <si>
    <t>李宗勇</t>
  </si>
  <si>
    <t>保先亮</t>
  </si>
  <si>
    <t>李万盛</t>
  </si>
  <si>
    <t>魏莲孔</t>
  </si>
  <si>
    <t>保氏女</t>
  </si>
  <si>
    <t>巴怀香</t>
  </si>
  <si>
    <t>王一坤</t>
  </si>
  <si>
    <t>王精诚</t>
  </si>
  <si>
    <t>张大花</t>
  </si>
  <si>
    <t>张天禄</t>
  </si>
  <si>
    <t>俞树庭</t>
  </si>
  <si>
    <t>马绍全</t>
  </si>
  <si>
    <t>马晓元</t>
  </si>
  <si>
    <t>杨秀英</t>
  </si>
  <si>
    <t>陈万英</t>
  </si>
  <si>
    <t>魏万河</t>
  </si>
  <si>
    <t>城市低保</t>
  </si>
  <si>
    <t>刘习玉</t>
  </si>
  <si>
    <t>张惠名</t>
  </si>
  <si>
    <t>陈增桂</t>
  </si>
  <si>
    <t>陈世荣</t>
  </si>
  <si>
    <t>郑佳芯</t>
  </si>
  <si>
    <t>郑锁</t>
  </si>
  <si>
    <t>马雪英</t>
  </si>
  <si>
    <t>言语</t>
  </si>
  <si>
    <t>张庆亨</t>
  </si>
  <si>
    <t>保志泉</t>
  </si>
  <si>
    <t>保承军</t>
  </si>
  <si>
    <t>牛有贤</t>
  </si>
  <si>
    <t>张博裕</t>
  </si>
  <si>
    <t>张厚其</t>
  </si>
  <si>
    <t>赵贵英</t>
  </si>
  <si>
    <t>杨立河</t>
  </si>
  <si>
    <t>农村低保
一类</t>
  </si>
  <si>
    <t>西岔镇2024年10-11月份困难残疾人生活补贴发放表</t>
  </si>
  <si>
    <t>残疾
类别</t>
  </si>
  <si>
    <t>残疾
等级</t>
  </si>
  <si>
    <t>享受低
保类别</t>
  </si>
  <si>
    <t>是否享受重度残疾人护理补贴</t>
  </si>
  <si>
    <t>月发
放金额</t>
  </si>
  <si>
    <t>巴怀兰</t>
  </si>
  <si>
    <t>农村低保二类</t>
  </si>
</sst>
</file>

<file path=xl/styles.xml><?xml version="1.0" encoding="utf-8"?>
<styleSheet xmlns="http://schemas.openxmlformats.org/spreadsheetml/2006/main">
  <numFmts count="7">
    <numFmt numFmtId="176" formatCode="0_ "/>
    <numFmt numFmtId="42" formatCode="_ &quot;￥&quot;* #,##0_ ;_ &quot;￥&quot;* \-#,##0_ ;_ &quot;￥&quot;* &quot;-&quot;_ ;_ @_ "/>
    <numFmt numFmtId="177" formatCode="0_);[Red]\(0\)"/>
    <numFmt numFmtId="44" formatCode="_ &quot;￥&quot;* #,##0.00_ ;_ &quot;￥&quot;* \-#,##0.00_ ;_ &quot;￥&quot;* &quot;-&quot;??_ ;_ @_ "/>
    <numFmt numFmtId="178" formatCode="0.00_);[Red]\(0.00\)"/>
    <numFmt numFmtId="41" formatCode="_ * #,##0_ ;_ * \-#,##0_ ;_ * &quot;-&quot;_ ;_ @_ "/>
    <numFmt numFmtId="43" formatCode="_ * #,##0.00_ ;_ * \-#,##0.00_ ;_ * &quot;-&quot;??_ ;_ @_ "/>
  </numFmts>
  <fonts count="5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黑体"/>
      <charset val="134"/>
    </font>
    <font>
      <b/>
      <sz val="9"/>
      <name val="宋体"/>
      <charset val="134"/>
    </font>
    <font>
      <b/>
      <sz val="24"/>
      <name val="宋体"/>
      <charset val="134"/>
    </font>
    <font>
      <b/>
      <sz val="24"/>
      <name val="宋体"/>
      <charset val="134"/>
      <scheme val="major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1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7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7" fillId="0" borderId="0">
      <alignment vertical="center"/>
    </xf>
    <xf numFmtId="0" fontId="29" fillId="28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29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20" borderId="9" applyNumberFormat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0" fillId="23" borderId="10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6" fillId="25" borderId="12" applyNumberFormat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1" fillId="25" borderId="10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4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177" fontId="19" fillId="0" borderId="2" xfId="0" applyNumberFormat="1" applyFont="1" applyFill="1" applyBorder="1" applyAlignment="1" applyProtection="1">
      <alignment horizontal="center" vertical="center" wrapText="1"/>
    </xf>
    <xf numFmtId="177" fontId="19" fillId="0" borderId="2" xfId="0" applyNumberFormat="1" applyFont="1" applyFill="1" applyBorder="1" applyAlignment="1" applyProtection="1">
      <alignment horizontal="center" vertical="center"/>
    </xf>
    <xf numFmtId="177" fontId="16" fillId="0" borderId="2" xfId="0" applyNumberFormat="1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49" fontId="19" fillId="0" borderId="2" xfId="0" applyNumberFormat="1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vertical="center" wrapText="1"/>
    </xf>
    <xf numFmtId="0" fontId="17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21" fillId="0" borderId="2" xfId="0" applyFont="1" applyFill="1" applyBorder="1" applyAlignment="1" applyProtection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 applyProtection="1">
      <alignment horizontal="center" vertical="center" wrapText="1"/>
    </xf>
    <xf numFmtId="0" fontId="22" fillId="0" borderId="2" xfId="0" applyFont="1" applyFill="1" applyBorder="1" applyAlignment="1" applyProtection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22" fillId="0" borderId="2" xfId="0" applyFont="1" applyFill="1" applyBorder="1" applyAlignment="1" applyProtection="1">
      <alignment horizontal="center" vertical="center"/>
    </xf>
    <xf numFmtId="0" fontId="23" fillId="0" borderId="2" xfId="0" applyFont="1" applyFill="1" applyBorder="1" applyAlignment="1" applyProtection="1">
      <alignment horizontal="center" vertical="center" wrapText="1"/>
    </xf>
    <xf numFmtId="0" fontId="22" fillId="0" borderId="2" xfId="0" applyNumberFormat="1" applyFont="1" applyFill="1" applyBorder="1" applyAlignment="1" applyProtection="1">
      <alignment horizontal="center" vertical="center" wrapText="1"/>
    </xf>
    <xf numFmtId="0" fontId="23" fillId="0" borderId="2" xfId="0" applyNumberFormat="1" applyFont="1" applyFill="1" applyBorder="1" applyAlignment="1" applyProtection="1">
      <alignment horizontal="center" vertical="center"/>
    </xf>
    <xf numFmtId="0" fontId="2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5" fillId="0" borderId="0" xfId="0" applyFont="1" applyFill="1" applyBorder="1" applyAlignment="1"/>
    <xf numFmtId="0" fontId="11" fillId="0" borderId="0" xfId="0" applyFont="1" applyFill="1" applyBorder="1" applyAlignment="1"/>
    <xf numFmtId="0" fontId="11" fillId="0" borderId="0" xfId="0" applyFont="1" applyFill="1" applyBorder="1" applyAlignment="1">
      <alignment horizont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6" fillId="0" borderId="0" xfId="0" applyFont="1" applyFill="1" applyBorder="1" applyAlignment="1">
      <alignment horizontal="center"/>
    </xf>
    <xf numFmtId="0" fontId="2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vertical="center"/>
    </xf>
    <xf numFmtId="0" fontId="27" fillId="0" borderId="0" xfId="0" applyFont="1" applyFill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0" fontId="23" fillId="0" borderId="1" xfId="0" applyFont="1" applyFill="1" applyBorder="1" applyAlignment="1" applyProtection="1">
      <alignment horizontal="center" vertical="center"/>
    </xf>
    <xf numFmtId="176" fontId="25" fillId="0" borderId="4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E21" sqref="E21"/>
    </sheetView>
  </sheetViews>
  <sheetFormatPr defaultColWidth="9" defaultRowHeight="24.45" customHeight="1"/>
  <cols>
    <col min="1" max="1" width="5.86666666666667" style="1" customWidth="1"/>
    <col min="2" max="2" width="10.2916666666667" style="72" customWidth="1"/>
    <col min="3" max="3" width="9.09166666666667" style="1" customWidth="1"/>
    <col min="4" max="4" width="6.66666666666667" style="1" customWidth="1"/>
    <col min="5" max="5" width="7.10833333333333" style="73" customWidth="1"/>
    <col min="6" max="6" width="7.66666666666667" style="1" customWidth="1"/>
    <col min="7" max="7" width="9.2" style="74" customWidth="1"/>
    <col min="8" max="8" width="9.60833333333333" style="1" customWidth="1"/>
    <col min="9" max="9" width="26.6666666666667" style="15" customWidth="1"/>
    <col min="10" max="16373" width="9" style="1"/>
  </cols>
  <sheetData>
    <row r="1" s="1" customFormat="1" ht="30" customHeight="1" spans="1:9">
      <c r="A1" s="75" t="s">
        <v>0</v>
      </c>
      <c r="B1" s="75"/>
      <c r="C1" s="75"/>
      <c r="D1" s="75"/>
      <c r="E1" s="75"/>
      <c r="F1" s="75"/>
      <c r="G1" s="75"/>
      <c r="H1" s="75"/>
      <c r="I1" s="75"/>
    </row>
    <row r="2" s="13" customFormat="1" ht="55" customHeight="1" spans="1:9">
      <c r="A2" s="76" t="s">
        <v>1</v>
      </c>
      <c r="B2" s="69" t="s">
        <v>2</v>
      </c>
      <c r="C2" s="69" t="s">
        <v>3</v>
      </c>
      <c r="D2" s="69" t="s">
        <v>4</v>
      </c>
      <c r="E2" s="78" t="s">
        <v>5</v>
      </c>
      <c r="F2" s="69" t="s">
        <v>6</v>
      </c>
      <c r="G2" s="78" t="s">
        <v>7</v>
      </c>
      <c r="H2" s="69" t="s">
        <v>8</v>
      </c>
      <c r="I2" s="67" t="s">
        <v>9</v>
      </c>
    </row>
    <row r="3" s="13" customFormat="1" ht="19.05" customHeight="1" spans="1:9">
      <c r="A3" s="24">
        <v>1</v>
      </c>
      <c r="B3" s="24" t="s">
        <v>10</v>
      </c>
      <c r="C3" s="24" t="s">
        <v>11</v>
      </c>
      <c r="D3" s="24" t="s">
        <v>12</v>
      </c>
      <c r="E3" s="79">
        <v>3</v>
      </c>
      <c r="F3" s="80">
        <v>700</v>
      </c>
      <c r="G3" s="81">
        <f t="shared" ref="G3:G9" si="0">E3*F3*2</f>
        <v>4200</v>
      </c>
      <c r="H3" s="24" t="s">
        <v>10</v>
      </c>
      <c r="I3" s="24"/>
    </row>
    <row r="4" s="13" customFormat="1" ht="19.05" customHeight="1" spans="1:9">
      <c r="A4" s="24">
        <v>2</v>
      </c>
      <c r="B4" s="24" t="s">
        <v>13</v>
      </c>
      <c r="C4" s="24" t="s">
        <v>11</v>
      </c>
      <c r="D4" s="24" t="s">
        <v>12</v>
      </c>
      <c r="E4" s="79">
        <v>1</v>
      </c>
      <c r="F4" s="80">
        <v>700</v>
      </c>
      <c r="G4" s="81">
        <f t="shared" si="0"/>
        <v>1400</v>
      </c>
      <c r="H4" s="24" t="s">
        <v>14</v>
      </c>
      <c r="I4" s="24"/>
    </row>
    <row r="5" s="13" customFormat="1" ht="19.05" customHeight="1" spans="1:9">
      <c r="A5" s="24">
        <v>3</v>
      </c>
      <c r="B5" s="24" t="s">
        <v>15</v>
      </c>
      <c r="C5" s="24" t="s">
        <v>11</v>
      </c>
      <c r="D5" s="24" t="s">
        <v>16</v>
      </c>
      <c r="E5" s="79">
        <v>2</v>
      </c>
      <c r="F5" s="80">
        <v>630</v>
      </c>
      <c r="G5" s="81">
        <f t="shared" si="0"/>
        <v>2520</v>
      </c>
      <c r="H5" s="24" t="s">
        <v>15</v>
      </c>
      <c r="I5" s="82"/>
    </row>
    <row r="6" s="13" customFormat="1" ht="22" customHeight="1" spans="1:9">
      <c r="A6" s="24">
        <v>4</v>
      </c>
      <c r="B6" s="24" t="s">
        <v>17</v>
      </c>
      <c r="C6" s="24" t="s">
        <v>11</v>
      </c>
      <c r="D6" s="24" t="s">
        <v>12</v>
      </c>
      <c r="E6" s="79">
        <v>1</v>
      </c>
      <c r="F6" s="80">
        <v>700</v>
      </c>
      <c r="G6" s="81">
        <f t="shared" si="0"/>
        <v>1400</v>
      </c>
      <c r="H6" s="24" t="s">
        <v>17</v>
      </c>
      <c r="I6" s="82"/>
    </row>
    <row r="7" s="1" customFormat="1" ht="22" customHeight="1" spans="1:9">
      <c r="A7" s="24">
        <v>5</v>
      </c>
      <c r="B7" s="77" t="s">
        <v>18</v>
      </c>
      <c r="C7" s="77" t="s">
        <v>11</v>
      </c>
      <c r="D7" s="77" t="s">
        <v>12</v>
      </c>
      <c r="E7" s="77">
        <v>1</v>
      </c>
      <c r="F7" s="77">
        <v>700</v>
      </c>
      <c r="G7" s="81">
        <f t="shared" si="0"/>
        <v>1400</v>
      </c>
      <c r="H7" s="77" t="s">
        <v>18</v>
      </c>
      <c r="I7" s="68"/>
    </row>
    <row r="8" s="1" customFormat="1" ht="22" customHeight="1" spans="1:9">
      <c r="A8" s="24">
        <v>6</v>
      </c>
      <c r="B8" s="77" t="s">
        <v>19</v>
      </c>
      <c r="C8" s="77" t="s">
        <v>11</v>
      </c>
      <c r="D8" s="77" t="s">
        <v>12</v>
      </c>
      <c r="E8" s="77">
        <v>1</v>
      </c>
      <c r="F8" s="77">
        <v>700</v>
      </c>
      <c r="G8" s="81">
        <f t="shared" si="0"/>
        <v>1400</v>
      </c>
      <c r="H8" s="77" t="s">
        <v>19</v>
      </c>
      <c r="I8" s="68"/>
    </row>
    <row r="9" s="1" customFormat="1" ht="22" customHeight="1" spans="1:9">
      <c r="A9" s="24">
        <v>7</v>
      </c>
      <c r="B9" s="77" t="s">
        <v>20</v>
      </c>
      <c r="C9" s="77" t="s">
        <v>11</v>
      </c>
      <c r="D9" s="77" t="s">
        <v>12</v>
      </c>
      <c r="E9" s="77">
        <v>1</v>
      </c>
      <c r="F9" s="77">
        <v>700</v>
      </c>
      <c r="G9" s="81">
        <f t="shared" si="0"/>
        <v>1400</v>
      </c>
      <c r="H9" s="77" t="s">
        <v>20</v>
      </c>
      <c r="I9" s="68"/>
    </row>
  </sheetData>
  <mergeCells count="1">
    <mergeCell ref="A1:I1"/>
  </mergeCells>
  <printOptions horizontalCentered="1"/>
  <pageMargins left="0.0784722222222222" right="0.0784722222222222" top="0.196527777777778" bottom="0.275" header="0.196527777777778" footer="0.0388888888888889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2"/>
  <sheetViews>
    <sheetView workbookViewId="0">
      <selection activeCell="O18" sqref="O18"/>
    </sheetView>
  </sheetViews>
  <sheetFormatPr defaultColWidth="8.89166666666667" defaultRowHeight="14.25"/>
  <cols>
    <col min="1" max="1" width="5.25" style="60" customWidth="1"/>
    <col min="2" max="2" width="7.83333333333333" style="60" customWidth="1"/>
    <col min="3" max="3" width="10.1083333333333" style="60" customWidth="1"/>
    <col min="4" max="4" width="10.225" style="60" customWidth="1"/>
    <col min="5" max="6" width="7.775" style="60" customWidth="1"/>
    <col min="7" max="7" width="4.66666666666667" style="60" customWidth="1"/>
    <col min="8" max="8" width="4.89166666666667" style="60" customWidth="1"/>
    <col min="9" max="9" width="4.33333333333333" style="60" customWidth="1"/>
    <col min="10" max="10" width="5.775" style="65" customWidth="1"/>
    <col min="11" max="11" width="6.325" style="65" customWidth="1"/>
    <col min="12" max="12" width="9" style="60" customWidth="1"/>
    <col min="13" max="13" width="10.1083333333333" style="60" customWidth="1"/>
    <col min="14" max="16370" width="10" style="60"/>
    <col min="16371" max="16374" width="8.89166666666667" style="60"/>
  </cols>
  <sheetData>
    <row r="1" s="60" customFormat="1" ht="30" customHeight="1" spans="1:13">
      <c r="A1" s="66" t="s">
        <v>21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70"/>
    </row>
    <row r="2" s="61" customFormat="1" ht="60" customHeight="1" spans="1:13">
      <c r="A2" s="67" t="s">
        <v>1</v>
      </c>
      <c r="B2" s="67" t="s">
        <v>22</v>
      </c>
      <c r="C2" s="67" t="s">
        <v>23</v>
      </c>
      <c r="D2" s="67" t="s">
        <v>24</v>
      </c>
      <c r="E2" s="67" t="s">
        <v>25</v>
      </c>
      <c r="F2" s="67" t="s">
        <v>26</v>
      </c>
      <c r="G2" s="67" t="s">
        <v>5</v>
      </c>
      <c r="H2" s="67" t="s">
        <v>27</v>
      </c>
      <c r="I2" s="67" t="s">
        <v>28</v>
      </c>
      <c r="J2" s="67" t="s">
        <v>29</v>
      </c>
      <c r="K2" s="69" t="s">
        <v>30</v>
      </c>
      <c r="L2" s="69" t="s">
        <v>8</v>
      </c>
      <c r="M2" s="67" t="s">
        <v>9</v>
      </c>
    </row>
    <row r="3" s="62" customFormat="1" ht="22" customHeight="1" spans="1:13">
      <c r="A3" s="68">
        <f>MAX($A$2:A2)+1</f>
        <v>1</v>
      </c>
      <c r="B3" s="68" t="s">
        <v>31</v>
      </c>
      <c r="C3" s="68" t="s">
        <v>32</v>
      </c>
      <c r="D3" s="68" t="s">
        <v>33</v>
      </c>
      <c r="E3" s="68" t="s">
        <v>34</v>
      </c>
      <c r="F3" s="68" t="s">
        <v>35</v>
      </c>
      <c r="G3" s="68">
        <v>1</v>
      </c>
      <c r="H3" s="68">
        <v>700</v>
      </c>
      <c r="I3" s="68">
        <v>140</v>
      </c>
      <c r="J3" s="68">
        <v>840</v>
      </c>
      <c r="K3" s="68">
        <f t="shared" ref="K3:K59" si="0">J3*2</f>
        <v>1680</v>
      </c>
      <c r="L3" s="68" t="s">
        <v>31</v>
      </c>
      <c r="M3" s="68"/>
    </row>
    <row r="4" s="62" customFormat="1" ht="22" customHeight="1" spans="1:13">
      <c r="A4" s="68"/>
      <c r="B4" s="68" t="s">
        <v>36</v>
      </c>
      <c r="C4" s="68" t="s">
        <v>32</v>
      </c>
      <c r="D4" s="68" t="s">
        <v>33</v>
      </c>
      <c r="E4" s="68" t="s">
        <v>37</v>
      </c>
      <c r="F4" s="68" t="s">
        <v>38</v>
      </c>
      <c r="G4" s="68">
        <v>1</v>
      </c>
      <c r="H4" s="68">
        <v>700</v>
      </c>
      <c r="I4" s="68">
        <v>140</v>
      </c>
      <c r="J4" s="68">
        <v>840</v>
      </c>
      <c r="K4" s="68">
        <f t="shared" si="0"/>
        <v>1680</v>
      </c>
      <c r="L4" s="68" t="s">
        <v>36</v>
      </c>
      <c r="M4" s="68"/>
    </row>
    <row r="5" s="62" customFormat="1" ht="22" customHeight="1" spans="1:13">
      <c r="A5" s="68">
        <f>MAX($A$2:A4)+1</f>
        <v>2</v>
      </c>
      <c r="B5" s="68" t="s">
        <v>39</v>
      </c>
      <c r="C5" s="68" t="s">
        <v>32</v>
      </c>
      <c r="D5" s="68" t="s">
        <v>33</v>
      </c>
      <c r="E5" s="68" t="s">
        <v>40</v>
      </c>
      <c r="F5" s="68" t="s">
        <v>41</v>
      </c>
      <c r="G5" s="68">
        <v>1</v>
      </c>
      <c r="H5" s="68">
        <v>700</v>
      </c>
      <c r="I5" s="68">
        <v>140</v>
      </c>
      <c r="J5" s="68">
        <v>840</v>
      </c>
      <c r="K5" s="68">
        <f t="shared" si="0"/>
        <v>1680</v>
      </c>
      <c r="L5" s="68" t="s">
        <v>39</v>
      </c>
      <c r="M5" s="68"/>
    </row>
    <row r="6" s="62" customFormat="1" ht="22" customHeight="1" spans="1:13">
      <c r="A6" s="68">
        <f>MAX($A$2:A5)+1</f>
        <v>3</v>
      </c>
      <c r="B6" s="68" t="s">
        <v>42</v>
      </c>
      <c r="C6" s="68" t="s">
        <v>43</v>
      </c>
      <c r="D6" s="68" t="s">
        <v>33</v>
      </c>
      <c r="E6" s="68" t="s">
        <v>37</v>
      </c>
      <c r="F6" s="68" t="s">
        <v>35</v>
      </c>
      <c r="G6" s="68">
        <v>1</v>
      </c>
      <c r="H6" s="68">
        <v>580</v>
      </c>
      <c r="I6" s="68">
        <v>140</v>
      </c>
      <c r="J6" s="68">
        <v>720</v>
      </c>
      <c r="K6" s="68">
        <f t="shared" si="0"/>
        <v>1440</v>
      </c>
      <c r="L6" s="68" t="s">
        <v>44</v>
      </c>
      <c r="M6" s="68"/>
    </row>
    <row r="7" s="62" customFormat="1" ht="22" customHeight="1" spans="1:13">
      <c r="A7" s="68"/>
      <c r="B7" s="68" t="s">
        <v>44</v>
      </c>
      <c r="C7" s="68" t="s">
        <v>43</v>
      </c>
      <c r="D7" s="68" t="s">
        <v>33</v>
      </c>
      <c r="E7" s="68" t="s">
        <v>45</v>
      </c>
      <c r="F7" s="68" t="s">
        <v>45</v>
      </c>
      <c r="G7" s="68">
        <v>1</v>
      </c>
      <c r="H7" s="68">
        <v>580</v>
      </c>
      <c r="I7" s="68"/>
      <c r="J7" s="68">
        <v>580</v>
      </c>
      <c r="K7" s="68">
        <f t="shared" si="0"/>
        <v>1160</v>
      </c>
      <c r="L7" s="68" t="s">
        <v>44</v>
      </c>
      <c r="M7" s="68"/>
    </row>
    <row r="8" s="62" customFormat="1" ht="22" customHeight="1" spans="1:13">
      <c r="A8" s="68">
        <f>MAX($A$2:A7)+1</f>
        <v>4</v>
      </c>
      <c r="B8" s="68" t="s">
        <v>46</v>
      </c>
      <c r="C8" s="68" t="s">
        <v>43</v>
      </c>
      <c r="D8" s="68" t="s">
        <v>33</v>
      </c>
      <c r="E8" s="68" t="s">
        <v>47</v>
      </c>
      <c r="F8" s="68" t="s">
        <v>41</v>
      </c>
      <c r="G8" s="68">
        <v>1</v>
      </c>
      <c r="H8" s="68">
        <v>596</v>
      </c>
      <c r="I8" s="68">
        <v>140</v>
      </c>
      <c r="J8" s="68">
        <v>736</v>
      </c>
      <c r="K8" s="68">
        <f t="shared" si="0"/>
        <v>1472</v>
      </c>
      <c r="L8" s="68" t="s">
        <v>46</v>
      </c>
      <c r="M8" s="68"/>
    </row>
    <row r="9" s="62" customFormat="1" ht="22" customHeight="1" spans="1:13">
      <c r="A9" s="68"/>
      <c r="B9" s="68" t="s">
        <v>48</v>
      </c>
      <c r="C9" s="68" t="s">
        <v>43</v>
      </c>
      <c r="D9" s="68" t="s">
        <v>33</v>
      </c>
      <c r="E9" s="68" t="s">
        <v>45</v>
      </c>
      <c r="F9" s="68" t="s">
        <v>45</v>
      </c>
      <c r="G9" s="68">
        <v>1</v>
      </c>
      <c r="H9" s="68">
        <v>596</v>
      </c>
      <c r="I9" s="68"/>
      <c r="J9" s="68">
        <v>596</v>
      </c>
      <c r="K9" s="68">
        <f t="shared" si="0"/>
        <v>1192</v>
      </c>
      <c r="L9" s="68" t="s">
        <v>46</v>
      </c>
      <c r="M9" s="68"/>
    </row>
    <row r="10" s="62" customFormat="1" ht="22" customHeight="1" spans="1:13">
      <c r="A10" s="68">
        <f>MAX($A$2:A9)+1</f>
        <v>5</v>
      </c>
      <c r="B10" s="68" t="s">
        <v>49</v>
      </c>
      <c r="C10" s="68" t="s">
        <v>32</v>
      </c>
      <c r="D10" s="68" t="s">
        <v>33</v>
      </c>
      <c r="E10" s="68" t="s">
        <v>45</v>
      </c>
      <c r="F10" s="68" t="s">
        <v>45</v>
      </c>
      <c r="G10" s="68">
        <v>1</v>
      </c>
      <c r="H10" s="68">
        <v>700</v>
      </c>
      <c r="I10" s="68"/>
      <c r="J10" s="68">
        <v>700</v>
      </c>
      <c r="K10" s="68">
        <f t="shared" si="0"/>
        <v>1400</v>
      </c>
      <c r="L10" s="68" t="s">
        <v>49</v>
      </c>
      <c r="M10" s="68"/>
    </row>
    <row r="11" s="62" customFormat="1" ht="22" customHeight="1" spans="1:13">
      <c r="A11" s="68">
        <f>MAX($A$2:A10)+1</f>
        <v>6</v>
      </c>
      <c r="B11" s="68" t="s">
        <v>50</v>
      </c>
      <c r="C11" s="68" t="s">
        <v>32</v>
      </c>
      <c r="D11" s="68" t="s">
        <v>33</v>
      </c>
      <c r="E11" s="68" t="s">
        <v>40</v>
      </c>
      <c r="F11" s="68" t="s">
        <v>35</v>
      </c>
      <c r="G11" s="68">
        <v>1</v>
      </c>
      <c r="H11" s="68">
        <v>700</v>
      </c>
      <c r="I11" s="68">
        <v>140</v>
      </c>
      <c r="J11" s="68">
        <v>840</v>
      </c>
      <c r="K11" s="68">
        <f t="shared" si="0"/>
        <v>1680</v>
      </c>
      <c r="L11" s="68" t="s">
        <v>51</v>
      </c>
      <c r="M11" s="68"/>
    </row>
    <row r="12" s="63" customFormat="1" ht="22" customHeight="1" spans="1:13">
      <c r="A12" s="68"/>
      <c r="B12" s="68" t="s">
        <v>51</v>
      </c>
      <c r="C12" s="68" t="s">
        <v>32</v>
      </c>
      <c r="D12" s="68" t="s">
        <v>33</v>
      </c>
      <c r="E12" s="68" t="s">
        <v>47</v>
      </c>
      <c r="F12" s="68" t="s">
        <v>52</v>
      </c>
      <c r="G12" s="68">
        <v>1</v>
      </c>
      <c r="H12" s="68">
        <v>700</v>
      </c>
      <c r="I12" s="68">
        <v>140</v>
      </c>
      <c r="J12" s="68">
        <v>840</v>
      </c>
      <c r="K12" s="68">
        <f t="shared" si="0"/>
        <v>1680</v>
      </c>
      <c r="L12" s="68" t="s">
        <v>51</v>
      </c>
      <c r="M12" s="68"/>
    </row>
    <row r="13" s="62" customFormat="1" ht="22" customHeight="1" spans="1:13">
      <c r="A13" s="68">
        <f>MAX($A$2:A12)+1</f>
        <v>7</v>
      </c>
      <c r="B13" s="68" t="s">
        <v>53</v>
      </c>
      <c r="C13" s="68" t="s">
        <v>32</v>
      </c>
      <c r="D13" s="68" t="s">
        <v>33</v>
      </c>
      <c r="E13" s="68" t="s">
        <v>37</v>
      </c>
      <c r="F13" s="68" t="s">
        <v>35</v>
      </c>
      <c r="G13" s="68">
        <v>1</v>
      </c>
      <c r="H13" s="68">
        <v>700</v>
      </c>
      <c r="I13" s="68">
        <v>140</v>
      </c>
      <c r="J13" s="68">
        <v>840</v>
      </c>
      <c r="K13" s="68">
        <f t="shared" si="0"/>
        <v>1680</v>
      </c>
      <c r="L13" s="68" t="s">
        <v>54</v>
      </c>
      <c r="M13" s="68"/>
    </row>
    <row r="14" s="62" customFormat="1" ht="22" customHeight="1" spans="1:13">
      <c r="A14" s="68">
        <f>MAX($A$2:A13)+1</f>
        <v>8</v>
      </c>
      <c r="B14" s="68" t="s">
        <v>55</v>
      </c>
      <c r="C14" s="68" t="s">
        <v>43</v>
      </c>
      <c r="D14" s="68" t="s">
        <v>33</v>
      </c>
      <c r="E14" s="68" t="s">
        <v>45</v>
      </c>
      <c r="F14" s="68" t="s">
        <v>45</v>
      </c>
      <c r="G14" s="68">
        <v>1</v>
      </c>
      <c r="H14" s="68">
        <v>367</v>
      </c>
      <c r="I14" s="68"/>
      <c r="J14" s="68">
        <v>367</v>
      </c>
      <c r="K14" s="68">
        <f t="shared" si="0"/>
        <v>734</v>
      </c>
      <c r="L14" s="68" t="s">
        <v>55</v>
      </c>
      <c r="M14" s="68"/>
    </row>
    <row r="15" s="62" customFormat="1" ht="22" customHeight="1" spans="1:13">
      <c r="A15" s="68"/>
      <c r="B15" s="68" t="s">
        <v>56</v>
      </c>
      <c r="C15" s="68" t="s">
        <v>43</v>
      </c>
      <c r="D15" s="68" t="s">
        <v>33</v>
      </c>
      <c r="E15" s="68" t="s">
        <v>45</v>
      </c>
      <c r="F15" s="68" t="s">
        <v>45</v>
      </c>
      <c r="G15" s="68">
        <v>1</v>
      </c>
      <c r="H15" s="68">
        <v>367</v>
      </c>
      <c r="I15" s="68"/>
      <c r="J15" s="68">
        <v>367</v>
      </c>
      <c r="K15" s="68">
        <f t="shared" si="0"/>
        <v>734</v>
      </c>
      <c r="L15" s="68" t="s">
        <v>55</v>
      </c>
      <c r="M15" s="68"/>
    </row>
    <row r="16" s="62" customFormat="1" ht="22" customHeight="1" spans="1:13">
      <c r="A16" s="68"/>
      <c r="B16" s="68" t="s">
        <v>57</v>
      </c>
      <c r="C16" s="68" t="s">
        <v>43</v>
      </c>
      <c r="D16" s="68" t="s">
        <v>33</v>
      </c>
      <c r="E16" s="68" t="s">
        <v>45</v>
      </c>
      <c r="F16" s="68" t="s">
        <v>45</v>
      </c>
      <c r="G16" s="68">
        <v>1</v>
      </c>
      <c r="H16" s="68">
        <v>367</v>
      </c>
      <c r="I16" s="68"/>
      <c r="J16" s="68">
        <v>367</v>
      </c>
      <c r="K16" s="68">
        <f t="shared" si="0"/>
        <v>734</v>
      </c>
      <c r="L16" s="68" t="s">
        <v>55</v>
      </c>
      <c r="M16" s="68"/>
    </row>
    <row r="17" s="62" customFormat="1" ht="22" customHeight="1" spans="1:13">
      <c r="A17" s="68">
        <f>MAX($A$2:A16)+1</f>
        <v>9</v>
      </c>
      <c r="B17" s="68" t="s">
        <v>58</v>
      </c>
      <c r="C17" s="68" t="s">
        <v>43</v>
      </c>
      <c r="D17" s="68" t="s">
        <v>33</v>
      </c>
      <c r="E17" s="68" t="s">
        <v>45</v>
      </c>
      <c r="F17" s="68" t="s">
        <v>45</v>
      </c>
      <c r="G17" s="68">
        <v>1</v>
      </c>
      <c r="H17" s="68">
        <v>378</v>
      </c>
      <c r="I17" s="68"/>
      <c r="J17" s="68">
        <v>378</v>
      </c>
      <c r="K17" s="68">
        <f t="shared" si="0"/>
        <v>756</v>
      </c>
      <c r="L17" s="68" t="s">
        <v>59</v>
      </c>
      <c r="M17" s="68"/>
    </row>
    <row r="18" s="62" customFormat="1" ht="22" customHeight="1" spans="1:13">
      <c r="A18" s="68"/>
      <c r="B18" s="68" t="s">
        <v>59</v>
      </c>
      <c r="C18" s="68" t="s">
        <v>43</v>
      </c>
      <c r="D18" s="68" t="s">
        <v>33</v>
      </c>
      <c r="E18" s="68" t="s">
        <v>45</v>
      </c>
      <c r="F18" s="68" t="s">
        <v>45</v>
      </c>
      <c r="G18" s="68">
        <v>1</v>
      </c>
      <c r="H18" s="68">
        <v>378</v>
      </c>
      <c r="I18" s="68"/>
      <c r="J18" s="68">
        <v>378</v>
      </c>
      <c r="K18" s="68">
        <f t="shared" si="0"/>
        <v>756</v>
      </c>
      <c r="L18" s="68" t="s">
        <v>59</v>
      </c>
      <c r="M18" s="68"/>
    </row>
    <row r="19" s="62" customFormat="1" ht="22" customHeight="1" spans="1:13">
      <c r="A19" s="68"/>
      <c r="B19" s="68" t="s">
        <v>60</v>
      </c>
      <c r="C19" s="68" t="s">
        <v>43</v>
      </c>
      <c r="D19" s="68" t="s">
        <v>33</v>
      </c>
      <c r="E19" s="68" t="s">
        <v>45</v>
      </c>
      <c r="F19" s="68" t="s">
        <v>45</v>
      </c>
      <c r="G19" s="68">
        <v>1</v>
      </c>
      <c r="H19" s="68">
        <v>378</v>
      </c>
      <c r="I19" s="68"/>
      <c r="J19" s="68">
        <v>378</v>
      </c>
      <c r="K19" s="68">
        <f t="shared" si="0"/>
        <v>756</v>
      </c>
      <c r="L19" s="68" t="s">
        <v>59</v>
      </c>
      <c r="M19" s="68"/>
    </row>
    <row r="20" s="60" customFormat="1" ht="22" customHeight="1" spans="1:13">
      <c r="A20" s="9">
        <f>MAX($A$2:A19)+1</f>
        <v>10</v>
      </c>
      <c r="B20" s="9" t="s">
        <v>61</v>
      </c>
      <c r="C20" s="68" t="s">
        <v>32</v>
      </c>
      <c r="D20" s="68" t="s">
        <v>33</v>
      </c>
      <c r="E20" s="68" t="s">
        <v>45</v>
      </c>
      <c r="F20" s="68" t="s">
        <v>45</v>
      </c>
      <c r="G20" s="68">
        <v>1</v>
      </c>
      <c r="H20" s="68">
        <v>700</v>
      </c>
      <c r="I20" s="9"/>
      <c r="J20" s="68">
        <v>700</v>
      </c>
      <c r="K20" s="68">
        <f t="shared" si="0"/>
        <v>1400</v>
      </c>
      <c r="L20" s="68" t="s">
        <v>62</v>
      </c>
      <c r="M20" s="68"/>
    </row>
    <row r="21" s="60" customFormat="1" ht="22" customHeight="1" spans="1:13">
      <c r="A21" s="9">
        <f>MAX($A$2:A20)+1</f>
        <v>11</v>
      </c>
      <c r="B21" s="9" t="s">
        <v>63</v>
      </c>
      <c r="C21" s="68" t="s">
        <v>32</v>
      </c>
      <c r="D21" s="68" t="s">
        <v>33</v>
      </c>
      <c r="E21" s="68" t="s">
        <v>37</v>
      </c>
      <c r="F21" s="68" t="s">
        <v>35</v>
      </c>
      <c r="G21" s="68">
        <v>1</v>
      </c>
      <c r="H21" s="68">
        <v>700</v>
      </c>
      <c r="I21" s="9">
        <v>140</v>
      </c>
      <c r="J21" s="68">
        <v>840</v>
      </c>
      <c r="K21" s="68">
        <f t="shared" si="0"/>
        <v>1680</v>
      </c>
      <c r="L21" s="68" t="s">
        <v>63</v>
      </c>
      <c r="M21" s="68"/>
    </row>
    <row r="102" s="64" customFormat="1" spans="10:11">
      <c r="J102" s="71"/>
      <c r="K102" s="71"/>
    </row>
  </sheetData>
  <mergeCells count="7">
    <mergeCell ref="A1:M1"/>
    <mergeCell ref="A3:A4"/>
    <mergeCell ref="A6:A7"/>
    <mergeCell ref="A8:A9"/>
    <mergeCell ref="A11:A12"/>
    <mergeCell ref="A14:A16"/>
    <mergeCell ref="A17:A19"/>
  </mergeCells>
  <printOptions horizontalCentered="1"/>
  <pageMargins left="0.0388888888888889" right="0.0388888888888889" top="0.236111111111111" bottom="0.314583333333333" header="0.196527777777778" footer="0.156944444444444"/>
  <pageSetup paperSize="9" fitToHeight="0" orientation="landscape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3"/>
  <sheetViews>
    <sheetView workbookViewId="0">
      <selection activeCell="F10" sqref="F10"/>
    </sheetView>
  </sheetViews>
  <sheetFormatPr defaultColWidth="12.1" defaultRowHeight="39" customHeight="1"/>
  <cols>
    <col min="1" max="1" width="3.13333333333333" style="44" customWidth="1"/>
    <col min="2" max="2" width="7.33333333333333" style="44" customWidth="1"/>
    <col min="3" max="3" width="7.5" style="44" customWidth="1"/>
    <col min="4" max="4" width="8.75" style="45" customWidth="1"/>
    <col min="5" max="5" width="3.85" style="44" customWidth="1"/>
    <col min="6" max="6" width="4.88333333333333" style="44" customWidth="1"/>
    <col min="7" max="7" width="5.225" style="44" customWidth="1"/>
    <col min="8" max="8" width="7.25" style="45" customWidth="1"/>
    <col min="9" max="9" width="6.41666666666667" style="44" customWidth="1"/>
    <col min="10" max="10" width="7.15" style="44" customWidth="1"/>
    <col min="11" max="11" width="8.64166666666667" style="44" customWidth="1"/>
    <col min="12" max="12" width="15" style="44" customWidth="1"/>
    <col min="13" max="13" width="17.375" style="44" customWidth="1"/>
    <col min="14" max="14" width="16.25" style="44" customWidth="1"/>
    <col min="15" max="25" width="12.1" style="44"/>
    <col min="26" max="16378" width="12.1" style="46"/>
    <col min="16379" max="16380" width="12.1" style="47"/>
  </cols>
  <sheetData>
    <row r="1" s="41" customFormat="1" ht="43" customHeight="1" spans="1:12">
      <c r="A1" s="48" t="s">
        <v>64</v>
      </c>
      <c r="B1" s="48"/>
      <c r="C1" s="48"/>
      <c r="D1" s="49"/>
      <c r="E1" s="48"/>
      <c r="F1" s="48"/>
      <c r="G1" s="48"/>
      <c r="H1" s="49"/>
      <c r="I1" s="49"/>
      <c r="J1" s="49"/>
      <c r="K1" s="48"/>
      <c r="L1" s="49"/>
    </row>
    <row r="2" s="42" customFormat="1" ht="49" customHeight="1" spans="1:25">
      <c r="A2" s="50" t="s">
        <v>1</v>
      </c>
      <c r="B2" s="51" t="s">
        <v>65</v>
      </c>
      <c r="C2" s="52" t="s">
        <v>66</v>
      </c>
      <c r="D2" s="50" t="s">
        <v>67</v>
      </c>
      <c r="E2" s="50" t="s">
        <v>68</v>
      </c>
      <c r="F2" s="50" t="s">
        <v>69</v>
      </c>
      <c r="G2" s="50" t="s">
        <v>5</v>
      </c>
      <c r="H2" s="50" t="s">
        <v>70</v>
      </c>
      <c r="I2" s="50" t="s">
        <v>71</v>
      </c>
      <c r="J2" s="50" t="s">
        <v>72</v>
      </c>
      <c r="K2" s="50" t="s">
        <v>73</v>
      </c>
      <c r="L2" s="50" t="s">
        <v>9</v>
      </c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</row>
    <row r="3" s="43" customFormat="1" ht="23" customHeight="1" spans="1:12">
      <c r="A3" s="53">
        <f>SUBTOTAL(103,$C$3:C3)*1</f>
        <v>1</v>
      </c>
      <c r="B3" s="53" t="s">
        <v>74</v>
      </c>
      <c r="C3" s="53" t="s">
        <v>11</v>
      </c>
      <c r="D3" s="53" t="s">
        <v>14</v>
      </c>
      <c r="E3" s="53" t="s">
        <v>75</v>
      </c>
      <c r="F3" s="53" t="s">
        <v>76</v>
      </c>
      <c r="G3" s="53">
        <v>1</v>
      </c>
      <c r="H3" s="53" t="s">
        <v>77</v>
      </c>
      <c r="I3" s="53">
        <v>1196</v>
      </c>
      <c r="J3" s="53">
        <f>I3*G3*1*2</f>
        <v>2392</v>
      </c>
      <c r="K3" s="55" t="s">
        <v>14</v>
      </c>
      <c r="L3" s="56"/>
    </row>
    <row r="4" s="43" customFormat="1" ht="23" customHeight="1" spans="1:12">
      <c r="A4" s="53">
        <f>SUBTOTAL(103,$C$3:C4)*1</f>
        <v>2</v>
      </c>
      <c r="B4" s="53" t="s">
        <v>74</v>
      </c>
      <c r="C4" s="53" t="s">
        <v>11</v>
      </c>
      <c r="D4" s="53" t="s">
        <v>78</v>
      </c>
      <c r="E4" s="53" t="s">
        <v>75</v>
      </c>
      <c r="F4" s="53" t="s">
        <v>76</v>
      </c>
      <c r="G4" s="53">
        <v>1</v>
      </c>
      <c r="H4" s="53" t="s">
        <v>77</v>
      </c>
      <c r="I4" s="53">
        <v>1196</v>
      </c>
      <c r="J4" s="53">
        <f>I4*G4*1*2</f>
        <v>2392</v>
      </c>
      <c r="K4" s="57" t="s">
        <v>78</v>
      </c>
      <c r="L4" s="56"/>
    </row>
    <row r="5" s="43" customFormat="1" ht="23" customHeight="1" spans="1:12">
      <c r="A5" s="53">
        <f>SUBTOTAL(103,$C$3:C5)*1</f>
        <v>3</v>
      </c>
      <c r="B5" s="53" t="s">
        <v>74</v>
      </c>
      <c r="C5" s="53" t="s">
        <v>11</v>
      </c>
      <c r="D5" s="53" t="s">
        <v>79</v>
      </c>
      <c r="E5" s="53" t="s">
        <v>80</v>
      </c>
      <c r="F5" s="53" t="s">
        <v>76</v>
      </c>
      <c r="G5" s="53">
        <v>1</v>
      </c>
      <c r="H5" s="53" t="s">
        <v>77</v>
      </c>
      <c r="I5" s="53">
        <v>1196</v>
      </c>
      <c r="J5" s="53">
        <f>I5*G5*1*2</f>
        <v>2392</v>
      </c>
      <c r="K5" s="53" t="s">
        <v>79</v>
      </c>
      <c r="L5" s="56"/>
    </row>
    <row r="6" s="43" customFormat="1" ht="30" customHeight="1" spans="1:12">
      <c r="A6" s="53">
        <f>SUBTOTAL(103,$C$3:C6)*1</f>
        <v>4</v>
      </c>
      <c r="B6" s="53" t="s">
        <v>74</v>
      </c>
      <c r="C6" s="53" t="s">
        <v>11</v>
      </c>
      <c r="D6" s="53" t="s">
        <v>81</v>
      </c>
      <c r="E6" s="53" t="s">
        <v>75</v>
      </c>
      <c r="F6" s="53" t="s">
        <v>76</v>
      </c>
      <c r="G6" s="53">
        <v>1</v>
      </c>
      <c r="H6" s="53" t="s">
        <v>82</v>
      </c>
      <c r="I6" s="53">
        <v>1196</v>
      </c>
      <c r="J6" s="53">
        <f>I6*G6*1*2</f>
        <v>2392</v>
      </c>
      <c r="K6" s="57" t="s">
        <v>81</v>
      </c>
      <c r="L6" s="58"/>
    </row>
    <row r="7" s="43" customFormat="1" ht="30" customHeight="1" spans="1:12">
      <c r="A7" s="53">
        <f>SUBTOTAL(103,$C$3:C7)*1</f>
        <v>5</v>
      </c>
      <c r="B7" s="53" t="s">
        <v>74</v>
      </c>
      <c r="C7" s="53" t="s">
        <v>11</v>
      </c>
      <c r="D7" s="53" t="s">
        <v>83</v>
      </c>
      <c r="E7" s="53" t="s">
        <v>75</v>
      </c>
      <c r="F7" s="53" t="s">
        <v>76</v>
      </c>
      <c r="G7" s="53">
        <v>1</v>
      </c>
      <c r="H7" s="53" t="s">
        <v>77</v>
      </c>
      <c r="I7" s="53">
        <v>1196</v>
      </c>
      <c r="J7" s="53">
        <f>I7*G7*1*2</f>
        <v>2392</v>
      </c>
      <c r="K7" s="57" t="s">
        <v>83</v>
      </c>
      <c r="L7" s="56"/>
    </row>
    <row r="8" s="41" customFormat="1" ht="43" customHeight="1" spans="4:10">
      <c r="D8" s="54"/>
      <c r="H8" s="54"/>
      <c r="I8" s="54"/>
      <c r="J8" s="54"/>
    </row>
    <row r="9" s="41" customFormat="1" customHeight="1" spans="4:10">
      <c r="D9" s="54"/>
      <c r="H9" s="54"/>
      <c r="I9" s="54"/>
      <c r="J9" s="54"/>
    </row>
    <row r="10" s="41" customFormat="1" customHeight="1" spans="4:10">
      <c r="D10" s="54"/>
      <c r="H10" s="54"/>
      <c r="I10" s="54"/>
      <c r="J10" s="54"/>
    </row>
    <row r="11" s="41" customFormat="1" customHeight="1" spans="4:10">
      <c r="D11" s="54"/>
      <c r="H11" s="54"/>
      <c r="I11" s="54"/>
      <c r="J11" s="54"/>
    </row>
    <row r="12" s="41" customFormat="1" customHeight="1" spans="4:10">
      <c r="D12" s="54"/>
      <c r="H12" s="54"/>
      <c r="I12" s="54"/>
      <c r="J12" s="54"/>
    </row>
    <row r="13" s="41" customFormat="1" customHeight="1" spans="4:10">
      <c r="D13" s="54"/>
      <c r="H13" s="54"/>
      <c r="I13" s="54"/>
      <c r="J13" s="54"/>
    </row>
    <row r="14" s="41" customFormat="1" customHeight="1" spans="4:10">
      <c r="D14" s="54"/>
      <c r="H14" s="54"/>
      <c r="I14" s="54"/>
      <c r="J14" s="54"/>
    </row>
    <row r="15" s="41" customFormat="1" customHeight="1" spans="4:10">
      <c r="D15" s="54"/>
      <c r="H15" s="54"/>
      <c r="I15" s="54"/>
      <c r="J15" s="54"/>
    </row>
    <row r="16" s="41" customFormat="1" customHeight="1" spans="4:10">
      <c r="D16" s="54"/>
      <c r="H16" s="54"/>
      <c r="I16" s="54"/>
      <c r="J16" s="54"/>
    </row>
    <row r="17" s="41" customFormat="1" customHeight="1" spans="4:10">
      <c r="D17" s="54"/>
      <c r="H17" s="54"/>
      <c r="I17" s="54"/>
      <c r="J17" s="54"/>
    </row>
    <row r="18" s="41" customFormat="1" customHeight="1" spans="4:10">
      <c r="D18" s="54"/>
      <c r="H18" s="54"/>
      <c r="I18" s="54"/>
      <c r="J18" s="54"/>
    </row>
    <row r="19" s="41" customFormat="1" customHeight="1" spans="4:10">
      <c r="D19" s="54"/>
      <c r="H19" s="54"/>
      <c r="I19" s="54"/>
      <c r="J19" s="54"/>
    </row>
    <row r="20" s="41" customFormat="1" customHeight="1" spans="4:10">
      <c r="D20" s="54"/>
      <c r="H20" s="54"/>
      <c r="I20" s="54"/>
      <c r="J20" s="54"/>
    </row>
    <row r="21" s="41" customFormat="1" customHeight="1" spans="4:10">
      <c r="D21" s="54"/>
      <c r="H21" s="54"/>
      <c r="I21" s="54"/>
      <c r="J21" s="54"/>
    </row>
    <row r="22" s="41" customFormat="1" customHeight="1" spans="4:10">
      <c r="D22" s="54"/>
      <c r="H22" s="54"/>
      <c r="I22" s="54"/>
      <c r="J22" s="54"/>
    </row>
    <row r="23" s="41" customFormat="1" customHeight="1" spans="4:10">
      <c r="D23" s="54"/>
      <c r="H23" s="54"/>
      <c r="I23" s="54"/>
      <c r="J23" s="54"/>
    </row>
    <row r="24" s="41" customFormat="1" customHeight="1" spans="4:10">
      <c r="D24" s="54"/>
      <c r="H24" s="54"/>
      <c r="I24" s="54"/>
      <c r="J24" s="54"/>
    </row>
    <row r="25" s="41" customFormat="1" customHeight="1" spans="4:10">
      <c r="D25" s="54"/>
      <c r="H25" s="54"/>
      <c r="I25" s="54"/>
      <c r="J25" s="54"/>
    </row>
    <row r="26" s="41" customFormat="1" customHeight="1" spans="4:10">
      <c r="D26" s="54"/>
      <c r="H26" s="54"/>
      <c r="I26" s="54"/>
      <c r="J26" s="54"/>
    </row>
    <row r="27" s="41" customFormat="1" customHeight="1" spans="4:10">
      <c r="D27" s="54"/>
      <c r="H27" s="54"/>
      <c r="I27" s="54"/>
      <c r="J27" s="54"/>
    </row>
    <row r="28" s="41" customFormat="1" customHeight="1" spans="4:10">
      <c r="D28" s="54"/>
      <c r="H28" s="54"/>
      <c r="I28" s="54"/>
      <c r="J28" s="54"/>
    </row>
    <row r="29" s="41" customFormat="1" customHeight="1" spans="4:10">
      <c r="D29" s="54"/>
      <c r="H29" s="54"/>
      <c r="I29" s="54"/>
      <c r="J29" s="54"/>
    </row>
    <row r="30" s="41" customFormat="1" customHeight="1" spans="4:10">
      <c r="D30" s="54"/>
      <c r="H30" s="54"/>
      <c r="I30" s="54"/>
      <c r="J30" s="54"/>
    </row>
    <row r="31" s="41" customFormat="1" customHeight="1" spans="4:10">
      <c r="D31" s="54"/>
      <c r="H31" s="54"/>
      <c r="I31" s="54"/>
      <c r="J31" s="54"/>
    </row>
    <row r="32" s="41" customFormat="1" customHeight="1" spans="4:10">
      <c r="D32" s="54"/>
      <c r="H32" s="54"/>
      <c r="I32" s="54"/>
      <c r="J32" s="54"/>
    </row>
    <row r="33" s="41" customFormat="1" customHeight="1" spans="4:10">
      <c r="D33" s="54"/>
      <c r="H33" s="54"/>
      <c r="I33" s="54"/>
      <c r="J33" s="54"/>
    </row>
    <row r="34" s="41" customFormat="1" customHeight="1" spans="4:10">
      <c r="D34" s="54"/>
      <c r="H34" s="54"/>
      <c r="I34" s="54"/>
      <c r="J34" s="54"/>
    </row>
    <row r="35" s="41" customFormat="1" customHeight="1" spans="4:10">
      <c r="D35" s="54"/>
      <c r="H35" s="54"/>
      <c r="I35" s="54"/>
      <c r="J35" s="54"/>
    </row>
    <row r="36" s="41" customFormat="1" customHeight="1" spans="4:10">
      <c r="D36" s="54"/>
      <c r="H36" s="54"/>
      <c r="I36" s="54"/>
      <c r="J36" s="54"/>
    </row>
    <row r="37" s="41" customFormat="1" customHeight="1" spans="4:10">
      <c r="D37" s="54"/>
      <c r="H37" s="54"/>
      <c r="I37" s="54"/>
      <c r="J37" s="54"/>
    </row>
    <row r="38" s="41" customFormat="1" customHeight="1" spans="4:10">
      <c r="D38" s="54"/>
      <c r="H38" s="54"/>
      <c r="I38" s="54"/>
      <c r="J38" s="54"/>
    </row>
    <row r="39" s="41" customFormat="1" customHeight="1" spans="4:10">
      <c r="D39" s="54"/>
      <c r="H39" s="54"/>
      <c r="I39" s="54"/>
      <c r="J39" s="54"/>
    </row>
    <row r="40" s="41" customFormat="1" customHeight="1" spans="4:10">
      <c r="D40" s="54"/>
      <c r="H40" s="54"/>
      <c r="I40" s="54"/>
      <c r="J40" s="54"/>
    </row>
    <row r="41" s="41" customFormat="1" customHeight="1" spans="4:10">
      <c r="D41" s="54"/>
      <c r="H41" s="54"/>
      <c r="I41" s="54"/>
      <c r="J41" s="54"/>
    </row>
    <row r="42" s="41" customFormat="1" customHeight="1" spans="4:10">
      <c r="D42" s="54"/>
      <c r="H42" s="54"/>
      <c r="I42" s="54"/>
      <c r="J42" s="54"/>
    </row>
    <row r="43" s="41" customFormat="1" customHeight="1" spans="4:10">
      <c r="D43" s="54"/>
      <c r="H43" s="54"/>
      <c r="I43" s="54"/>
      <c r="J43" s="54"/>
    </row>
    <row r="44" s="41" customFormat="1" customHeight="1" spans="4:10">
      <c r="D44" s="54"/>
      <c r="H44" s="54"/>
      <c r="I44" s="54"/>
      <c r="J44" s="54"/>
    </row>
    <row r="45" s="41" customFormat="1" customHeight="1" spans="4:10">
      <c r="D45" s="54"/>
      <c r="H45" s="54"/>
      <c r="I45" s="54"/>
      <c r="J45" s="54"/>
    </row>
    <row r="46" s="41" customFormat="1" customHeight="1" spans="4:10">
      <c r="D46" s="54"/>
      <c r="H46" s="54"/>
      <c r="I46" s="54"/>
      <c r="J46" s="54"/>
    </row>
    <row r="47" s="41" customFormat="1" customHeight="1" spans="4:10">
      <c r="D47" s="54"/>
      <c r="H47" s="54"/>
      <c r="I47" s="54"/>
      <c r="J47" s="54"/>
    </row>
    <row r="48" s="41" customFormat="1" customHeight="1" spans="4:10">
      <c r="D48" s="54"/>
      <c r="H48" s="54"/>
      <c r="I48" s="54"/>
      <c r="J48" s="54"/>
    </row>
    <row r="49" s="41" customFormat="1" customHeight="1" spans="4:10">
      <c r="D49" s="54"/>
      <c r="H49" s="54"/>
      <c r="I49" s="54"/>
      <c r="J49" s="54"/>
    </row>
    <row r="50" s="41" customFormat="1" customHeight="1" spans="4:10">
      <c r="D50" s="54"/>
      <c r="H50" s="54"/>
      <c r="I50" s="54"/>
      <c r="J50" s="54"/>
    </row>
    <row r="51" s="41" customFormat="1" customHeight="1" spans="4:10">
      <c r="D51" s="54"/>
      <c r="H51" s="54"/>
      <c r="I51" s="54"/>
      <c r="J51" s="54"/>
    </row>
    <row r="52" s="41" customFormat="1" customHeight="1" spans="4:10">
      <c r="D52" s="54"/>
      <c r="H52" s="54"/>
      <c r="I52" s="54"/>
      <c r="J52" s="54"/>
    </row>
    <row r="53" s="41" customFormat="1" customHeight="1" spans="4:10">
      <c r="D53" s="54"/>
      <c r="H53" s="54"/>
      <c r="I53" s="54"/>
      <c r="J53" s="54"/>
    </row>
    <row r="54" s="41" customFormat="1" customHeight="1" spans="4:10">
      <c r="D54" s="54"/>
      <c r="H54" s="54"/>
      <c r="I54" s="54"/>
      <c r="J54" s="54"/>
    </row>
    <row r="55" s="41" customFormat="1" customHeight="1" spans="4:10">
      <c r="D55" s="54"/>
      <c r="H55" s="54"/>
      <c r="I55" s="54"/>
      <c r="J55" s="54"/>
    </row>
    <row r="56" s="41" customFormat="1" customHeight="1" spans="4:10">
      <c r="D56" s="54"/>
      <c r="H56" s="54"/>
      <c r="I56" s="54"/>
      <c r="J56" s="54"/>
    </row>
    <row r="57" s="41" customFormat="1" customHeight="1" spans="4:10">
      <c r="D57" s="54"/>
      <c r="H57" s="54"/>
      <c r="I57" s="54"/>
      <c r="J57" s="54"/>
    </row>
    <row r="58" s="41" customFormat="1" customHeight="1" spans="4:10">
      <c r="D58" s="54"/>
      <c r="H58" s="54"/>
      <c r="I58" s="54"/>
      <c r="J58" s="54"/>
    </row>
    <row r="59" s="41" customFormat="1" customHeight="1" spans="4:10">
      <c r="D59" s="54"/>
      <c r="H59" s="54"/>
      <c r="I59" s="54"/>
      <c r="J59" s="54"/>
    </row>
    <row r="60" s="41" customFormat="1" customHeight="1" spans="4:10">
      <c r="D60" s="54"/>
      <c r="H60" s="54"/>
      <c r="I60" s="54"/>
      <c r="J60" s="54"/>
    </row>
    <row r="61" s="41" customFormat="1" customHeight="1" spans="4:10">
      <c r="D61" s="54"/>
      <c r="H61" s="54"/>
      <c r="I61" s="54"/>
      <c r="J61" s="54"/>
    </row>
    <row r="62" s="41" customFormat="1" customHeight="1" spans="4:10">
      <c r="D62" s="54"/>
      <c r="H62" s="54"/>
      <c r="I62" s="54"/>
      <c r="J62" s="54"/>
    </row>
    <row r="63" s="41" customFormat="1" customHeight="1" spans="1:12">
      <c r="A63" s="44"/>
      <c r="B63" s="44"/>
      <c r="C63" s="44"/>
      <c r="D63" s="45"/>
      <c r="E63" s="44"/>
      <c r="F63" s="44"/>
      <c r="G63" s="44"/>
      <c r="H63" s="45"/>
      <c r="I63" s="44"/>
      <c r="J63" s="44"/>
      <c r="K63" s="44"/>
      <c r="L63" s="44"/>
    </row>
  </sheetData>
  <mergeCells count="1">
    <mergeCell ref="A1:L1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workbookViewId="0">
      <selection activeCell="F10" sqref="F10"/>
    </sheetView>
  </sheetViews>
  <sheetFormatPr defaultColWidth="11" defaultRowHeight="30" customHeight="1" outlineLevelRow="3"/>
  <cols>
    <col min="1" max="1" width="4.83333333333333" style="30" customWidth="1"/>
    <col min="2" max="2" width="9.16666666666667" style="30" customWidth="1"/>
    <col min="3" max="3" width="10" style="30" customWidth="1"/>
    <col min="4" max="4" width="10.6666666666667" style="30" customWidth="1"/>
    <col min="5" max="5" width="15.5" style="30" customWidth="1"/>
    <col min="6" max="6" width="13.1666666666667" style="30" customWidth="1"/>
    <col min="7" max="7" width="8.5" style="30" customWidth="1"/>
    <col min="8" max="10" width="9.5" style="30" customWidth="1"/>
    <col min="11" max="11" width="10.25" style="31" customWidth="1"/>
    <col min="12" max="37" width="11" style="30"/>
    <col min="38" max="16379" width="11" style="32"/>
  </cols>
  <sheetData>
    <row r="1" s="27" customFormat="1" ht="45.95" customHeight="1" spans="1:11">
      <c r="A1" s="33" t="s">
        <v>84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="28" customFormat="1" customHeight="1" spans="1:11">
      <c r="A2" s="34" t="s">
        <v>1</v>
      </c>
      <c r="B2" s="34" t="s">
        <v>85</v>
      </c>
      <c r="C2" s="34" t="s">
        <v>86</v>
      </c>
      <c r="D2" s="35" t="s">
        <v>87</v>
      </c>
      <c r="E2" s="39" t="s">
        <v>88</v>
      </c>
      <c r="F2" s="34" t="s">
        <v>89</v>
      </c>
      <c r="G2" s="34" t="s">
        <v>90</v>
      </c>
      <c r="H2" s="34" t="s">
        <v>91</v>
      </c>
      <c r="I2" s="34" t="s">
        <v>92</v>
      </c>
      <c r="J2" s="34" t="s">
        <v>93</v>
      </c>
      <c r="K2" s="34" t="s">
        <v>9</v>
      </c>
    </row>
    <row r="3" s="29" customFormat="1" customHeight="1" spans="1:11">
      <c r="A3" s="36">
        <v>1</v>
      </c>
      <c r="B3" s="36" t="s">
        <v>11</v>
      </c>
      <c r="C3" s="37" t="s">
        <v>94</v>
      </c>
      <c r="D3" s="38" t="s">
        <v>95</v>
      </c>
      <c r="E3" s="36">
        <v>1080</v>
      </c>
      <c r="F3" s="36" t="s">
        <v>96</v>
      </c>
      <c r="G3" s="38" t="s">
        <v>95</v>
      </c>
      <c r="H3" s="36">
        <v>1080</v>
      </c>
      <c r="I3" s="36">
        <v>1080</v>
      </c>
      <c r="J3" s="36">
        <f>H3+I3</f>
        <v>2160</v>
      </c>
      <c r="K3" s="40"/>
    </row>
    <row r="4" s="29" customFormat="1" customHeight="1" spans="1:11">
      <c r="A4" s="36">
        <v>2</v>
      </c>
      <c r="B4" s="36" t="s">
        <v>11</v>
      </c>
      <c r="C4" s="37" t="s">
        <v>97</v>
      </c>
      <c r="D4" s="38" t="s">
        <v>95</v>
      </c>
      <c r="E4" s="36">
        <v>1080</v>
      </c>
      <c r="F4" s="36" t="s">
        <v>96</v>
      </c>
      <c r="G4" s="38" t="s">
        <v>95</v>
      </c>
      <c r="H4" s="36">
        <v>1080</v>
      </c>
      <c r="I4" s="36">
        <v>1080</v>
      </c>
      <c r="J4" s="36">
        <f>H4+I4</f>
        <v>2160</v>
      </c>
      <c r="K4" s="40"/>
    </row>
  </sheetData>
  <mergeCells count="1">
    <mergeCell ref="A1:K1"/>
  </mergeCells>
  <conditionalFormatting sqref="C2">
    <cfRule type="duplicateValues" dxfId="0" priority="2"/>
  </conditionalFormatting>
  <conditionalFormatting sqref="C5:C164">
    <cfRule type="duplicateValues" dxfId="0" priority="4"/>
  </conditionalFormatting>
  <pageMargins left="0.0388888888888889" right="0.0388888888888889" top="0.236111111111111" bottom="0.236111111111111" header="0.196527777777778" footer="0.5"/>
  <pageSetup paperSize="9" scale="92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workbookViewId="0">
      <selection activeCell="O8" sqref="O8"/>
    </sheetView>
  </sheetViews>
  <sheetFormatPr defaultColWidth="9" defaultRowHeight="15.75"/>
  <cols>
    <col min="1" max="1" width="4.25" style="1" customWidth="1"/>
    <col min="2" max="2" width="8" style="1" customWidth="1"/>
    <col min="3" max="3" width="6.125" style="1" customWidth="1"/>
    <col min="4" max="4" width="6.75833333333333" style="1" customWidth="1"/>
    <col min="5" max="5" width="6.50833333333333" style="1" customWidth="1"/>
    <col min="6" max="6" width="6.625" style="1" customWidth="1"/>
    <col min="7" max="7" width="12.125" style="15" customWidth="1"/>
    <col min="8" max="8" width="7.575" style="1" customWidth="1"/>
    <col min="9" max="9" width="10.125" style="1" customWidth="1"/>
    <col min="10" max="10" width="9.125" style="1" customWidth="1"/>
    <col min="11" max="11" width="11.5" style="1" customWidth="1"/>
    <col min="12" max="16377" width="9" style="1"/>
  </cols>
  <sheetData>
    <row r="1" s="11" customFormat="1" ht="24" customHeight="1" spans="1:11">
      <c r="A1" s="2" t="s">
        <v>98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2" customFormat="1" ht="55" customHeight="1" spans="1:11">
      <c r="A2" s="16" t="s">
        <v>1</v>
      </c>
      <c r="B2" s="16" t="s">
        <v>22</v>
      </c>
      <c r="C2" s="16" t="s">
        <v>68</v>
      </c>
      <c r="D2" s="17" t="s">
        <v>99</v>
      </c>
      <c r="E2" s="17" t="s">
        <v>100</v>
      </c>
      <c r="F2" s="17" t="s">
        <v>101</v>
      </c>
      <c r="G2" s="17" t="s">
        <v>102</v>
      </c>
      <c r="H2" s="17" t="s">
        <v>103</v>
      </c>
      <c r="I2" s="16" t="s">
        <v>104</v>
      </c>
      <c r="J2" s="17" t="s">
        <v>105</v>
      </c>
      <c r="K2" s="17" t="s">
        <v>106</v>
      </c>
    </row>
    <row r="3" s="13" customFormat="1" ht="24" customHeight="1" spans="1:11">
      <c r="A3" s="9">
        <v>1</v>
      </c>
      <c r="B3" s="9" t="s">
        <v>107</v>
      </c>
      <c r="C3" s="9" t="s">
        <v>75</v>
      </c>
      <c r="D3" s="9" t="s">
        <v>108</v>
      </c>
      <c r="E3" s="9" t="s">
        <v>41</v>
      </c>
      <c r="F3" s="9" t="s">
        <v>11</v>
      </c>
      <c r="G3" s="21"/>
      <c r="H3" s="9" t="s">
        <v>96</v>
      </c>
      <c r="I3" s="9" t="s">
        <v>44</v>
      </c>
      <c r="J3" s="9">
        <v>110</v>
      </c>
      <c r="K3" s="9">
        <f t="shared" ref="K3:K41" si="0">J3*2</f>
        <v>220</v>
      </c>
    </row>
    <row r="4" s="13" customFormat="1" ht="24" customHeight="1" spans="1:11">
      <c r="A4" s="9">
        <v>2</v>
      </c>
      <c r="B4" s="9" t="s">
        <v>109</v>
      </c>
      <c r="C4" s="9" t="s">
        <v>80</v>
      </c>
      <c r="D4" s="9" t="s">
        <v>40</v>
      </c>
      <c r="E4" s="9" t="s">
        <v>35</v>
      </c>
      <c r="F4" s="9" t="s">
        <v>11</v>
      </c>
      <c r="G4" s="21"/>
      <c r="H4" s="9" t="s">
        <v>96</v>
      </c>
      <c r="I4" s="9" t="s">
        <v>110</v>
      </c>
      <c r="J4" s="9">
        <v>110</v>
      </c>
      <c r="K4" s="9">
        <f t="shared" si="0"/>
        <v>220</v>
      </c>
    </row>
    <row r="5" s="13" customFormat="1" ht="24" customHeight="1" spans="1:11">
      <c r="A5" s="9">
        <v>3</v>
      </c>
      <c r="B5" s="9" t="s">
        <v>111</v>
      </c>
      <c r="C5" s="9" t="s">
        <v>75</v>
      </c>
      <c r="D5" s="9" t="s">
        <v>47</v>
      </c>
      <c r="E5" s="9" t="s">
        <v>41</v>
      </c>
      <c r="F5" s="9" t="s">
        <v>11</v>
      </c>
      <c r="G5" s="21"/>
      <c r="H5" s="9" t="s">
        <v>96</v>
      </c>
      <c r="I5" s="9" t="s">
        <v>111</v>
      </c>
      <c r="J5" s="9">
        <v>110</v>
      </c>
      <c r="K5" s="9">
        <f t="shared" si="0"/>
        <v>220</v>
      </c>
    </row>
    <row r="6" s="13" customFormat="1" ht="24" customHeight="1" spans="1:11">
      <c r="A6" s="9">
        <v>4</v>
      </c>
      <c r="B6" s="9" t="s">
        <v>112</v>
      </c>
      <c r="C6" s="9" t="s">
        <v>75</v>
      </c>
      <c r="D6" s="9" t="s">
        <v>113</v>
      </c>
      <c r="E6" s="21" t="s">
        <v>41</v>
      </c>
      <c r="F6" s="9" t="s">
        <v>11</v>
      </c>
      <c r="G6" s="21"/>
      <c r="H6" s="9" t="s">
        <v>96</v>
      </c>
      <c r="I6" s="9" t="s">
        <v>112</v>
      </c>
      <c r="J6" s="9">
        <v>110</v>
      </c>
      <c r="K6" s="9">
        <f t="shared" si="0"/>
        <v>220</v>
      </c>
    </row>
    <row r="7" s="13" customFormat="1" ht="24" customHeight="1" spans="1:11">
      <c r="A7" s="9">
        <v>5</v>
      </c>
      <c r="B7" s="9" t="s">
        <v>114</v>
      </c>
      <c r="C7" s="9" t="s">
        <v>75</v>
      </c>
      <c r="D7" s="9" t="s">
        <v>113</v>
      </c>
      <c r="E7" s="21" t="s">
        <v>41</v>
      </c>
      <c r="F7" s="9" t="s">
        <v>11</v>
      </c>
      <c r="G7" s="21"/>
      <c r="H7" s="9" t="s">
        <v>96</v>
      </c>
      <c r="I7" s="9" t="s">
        <v>114</v>
      </c>
      <c r="J7" s="9">
        <v>110</v>
      </c>
      <c r="K7" s="9">
        <f t="shared" si="0"/>
        <v>220</v>
      </c>
    </row>
    <row r="8" s="13" customFormat="1" ht="24" customHeight="1" spans="1:11">
      <c r="A8" s="9">
        <v>6</v>
      </c>
      <c r="B8" s="9" t="s">
        <v>115</v>
      </c>
      <c r="C8" s="9" t="s">
        <v>75</v>
      </c>
      <c r="D8" s="9" t="s">
        <v>37</v>
      </c>
      <c r="E8" s="9" t="s">
        <v>41</v>
      </c>
      <c r="F8" s="9" t="s">
        <v>11</v>
      </c>
      <c r="G8" s="21"/>
      <c r="H8" s="9" t="s">
        <v>96</v>
      </c>
      <c r="I8" s="9" t="s">
        <v>116</v>
      </c>
      <c r="J8" s="9">
        <v>110</v>
      </c>
      <c r="K8" s="9">
        <f t="shared" si="0"/>
        <v>220</v>
      </c>
    </row>
    <row r="9" s="13" customFormat="1" ht="24" customHeight="1" spans="1:11">
      <c r="A9" s="9">
        <v>7</v>
      </c>
      <c r="B9" s="9" t="s">
        <v>117</v>
      </c>
      <c r="C9" s="9" t="s">
        <v>80</v>
      </c>
      <c r="D9" s="9" t="s">
        <v>47</v>
      </c>
      <c r="E9" s="9" t="s">
        <v>41</v>
      </c>
      <c r="F9" s="9" t="s">
        <v>11</v>
      </c>
      <c r="G9" s="21"/>
      <c r="H9" s="9" t="s">
        <v>96</v>
      </c>
      <c r="I9" s="23" t="s">
        <v>117</v>
      </c>
      <c r="J9" s="9">
        <v>110</v>
      </c>
      <c r="K9" s="9">
        <f t="shared" si="0"/>
        <v>220</v>
      </c>
    </row>
    <row r="10" s="13" customFormat="1" ht="24" customHeight="1" spans="1:11">
      <c r="A10" s="9">
        <v>8</v>
      </c>
      <c r="B10" s="9" t="s">
        <v>118</v>
      </c>
      <c r="C10" s="9" t="s">
        <v>80</v>
      </c>
      <c r="D10" s="9" t="s">
        <v>113</v>
      </c>
      <c r="E10" s="9" t="s">
        <v>41</v>
      </c>
      <c r="F10" s="9" t="s">
        <v>11</v>
      </c>
      <c r="G10" s="21"/>
      <c r="H10" s="9" t="s">
        <v>96</v>
      </c>
      <c r="I10" s="9" t="s">
        <v>118</v>
      </c>
      <c r="J10" s="9">
        <v>110</v>
      </c>
      <c r="K10" s="9">
        <f t="shared" si="0"/>
        <v>220</v>
      </c>
    </row>
    <row r="11" s="13" customFormat="1" ht="24" customHeight="1" spans="1:11">
      <c r="A11" s="9">
        <v>9</v>
      </c>
      <c r="B11" s="9" t="s">
        <v>119</v>
      </c>
      <c r="C11" s="9" t="s">
        <v>75</v>
      </c>
      <c r="D11" s="9" t="s">
        <v>47</v>
      </c>
      <c r="E11" s="9" t="s">
        <v>35</v>
      </c>
      <c r="F11" s="9" t="s">
        <v>11</v>
      </c>
      <c r="G11" s="21"/>
      <c r="H11" s="9" t="s">
        <v>96</v>
      </c>
      <c r="I11" s="9" t="s">
        <v>119</v>
      </c>
      <c r="J11" s="9">
        <v>60</v>
      </c>
      <c r="K11" s="9">
        <f t="shared" si="0"/>
        <v>120</v>
      </c>
    </row>
    <row r="12" s="13" customFormat="1" ht="24" customHeight="1" spans="1:11">
      <c r="A12" s="9">
        <v>10</v>
      </c>
      <c r="B12" s="9" t="s">
        <v>120</v>
      </c>
      <c r="C12" s="9" t="s">
        <v>75</v>
      </c>
      <c r="D12" s="9" t="s">
        <v>47</v>
      </c>
      <c r="E12" s="9" t="s">
        <v>35</v>
      </c>
      <c r="F12" s="9" t="s">
        <v>11</v>
      </c>
      <c r="G12" s="21"/>
      <c r="H12" s="9" t="s">
        <v>96</v>
      </c>
      <c r="I12" s="9" t="s">
        <v>120</v>
      </c>
      <c r="J12" s="9">
        <v>60</v>
      </c>
      <c r="K12" s="9">
        <f t="shared" si="0"/>
        <v>120</v>
      </c>
    </row>
    <row r="13" s="13" customFormat="1" ht="24" customHeight="1" spans="1:11">
      <c r="A13" s="9">
        <v>11</v>
      </c>
      <c r="B13" s="9" t="s">
        <v>121</v>
      </c>
      <c r="C13" s="9" t="s">
        <v>80</v>
      </c>
      <c r="D13" s="9" t="s">
        <v>34</v>
      </c>
      <c r="E13" s="9" t="s">
        <v>35</v>
      </c>
      <c r="F13" s="9" t="s">
        <v>11</v>
      </c>
      <c r="G13" s="21" t="s">
        <v>122</v>
      </c>
      <c r="H13" s="9" t="s">
        <v>123</v>
      </c>
      <c r="I13" s="5" t="s">
        <v>10</v>
      </c>
      <c r="J13" s="9">
        <v>60</v>
      </c>
      <c r="K13" s="9">
        <f t="shared" si="0"/>
        <v>120</v>
      </c>
    </row>
    <row r="14" s="13" customFormat="1" ht="24" customHeight="1" spans="1:11">
      <c r="A14" s="9">
        <v>12</v>
      </c>
      <c r="B14" s="9" t="s">
        <v>124</v>
      </c>
      <c r="C14" s="9" t="s">
        <v>75</v>
      </c>
      <c r="D14" s="9" t="s">
        <v>34</v>
      </c>
      <c r="E14" s="9" t="s">
        <v>41</v>
      </c>
      <c r="F14" s="9" t="s">
        <v>11</v>
      </c>
      <c r="G14" s="21"/>
      <c r="H14" s="9" t="s">
        <v>96</v>
      </c>
      <c r="I14" s="9" t="s">
        <v>124</v>
      </c>
      <c r="J14" s="9">
        <v>60</v>
      </c>
      <c r="K14" s="9">
        <f t="shared" si="0"/>
        <v>120</v>
      </c>
    </row>
    <row r="15" s="14" customFormat="1" ht="24" customHeight="1" spans="1:11">
      <c r="A15" s="9">
        <v>13</v>
      </c>
      <c r="B15" s="9" t="s">
        <v>125</v>
      </c>
      <c r="C15" s="9" t="s">
        <v>75</v>
      </c>
      <c r="D15" s="9" t="s">
        <v>34</v>
      </c>
      <c r="E15" s="9" t="s">
        <v>41</v>
      </c>
      <c r="F15" s="9" t="s">
        <v>11</v>
      </c>
      <c r="G15" s="21"/>
      <c r="H15" s="9" t="s">
        <v>96</v>
      </c>
      <c r="I15" s="9" t="s">
        <v>125</v>
      </c>
      <c r="J15" s="9">
        <v>60</v>
      </c>
      <c r="K15" s="9">
        <f t="shared" si="0"/>
        <v>120</v>
      </c>
    </row>
    <row r="16" s="13" customFormat="1" ht="24" customHeight="1" spans="1:11">
      <c r="A16" s="9">
        <v>14</v>
      </c>
      <c r="B16" s="9" t="s">
        <v>126</v>
      </c>
      <c r="C16" s="9" t="s">
        <v>75</v>
      </c>
      <c r="D16" s="9" t="s">
        <v>34</v>
      </c>
      <c r="E16" s="9" t="s">
        <v>35</v>
      </c>
      <c r="F16" s="9" t="s">
        <v>11</v>
      </c>
      <c r="G16" s="21"/>
      <c r="H16" s="9" t="s">
        <v>96</v>
      </c>
      <c r="I16" s="9" t="s">
        <v>126</v>
      </c>
      <c r="J16" s="9">
        <v>60</v>
      </c>
      <c r="K16" s="9">
        <f t="shared" si="0"/>
        <v>120</v>
      </c>
    </row>
    <row r="17" s="13" customFormat="1" ht="24" customHeight="1" spans="1:11">
      <c r="A17" s="9">
        <v>15</v>
      </c>
      <c r="B17" s="9" t="s">
        <v>127</v>
      </c>
      <c r="C17" s="9" t="s">
        <v>80</v>
      </c>
      <c r="D17" s="9" t="s">
        <v>47</v>
      </c>
      <c r="E17" s="9" t="s">
        <v>41</v>
      </c>
      <c r="F17" s="9" t="s">
        <v>11</v>
      </c>
      <c r="G17" s="21"/>
      <c r="H17" s="9" t="s">
        <v>96</v>
      </c>
      <c r="I17" s="9" t="s">
        <v>127</v>
      </c>
      <c r="J17" s="9">
        <v>110</v>
      </c>
      <c r="K17" s="9">
        <f t="shared" si="0"/>
        <v>220</v>
      </c>
    </row>
    <row r="18" s="13" customFormat="1" ht="24" customHeight="1" spans="1:11">
      <c r="A18" s="9">
        <v>16</v>
      </c>
      <c r="B18" s="9" t="s">
        <v>128</v>
      </c>
      <c r="C18" s="9" t="s">
        <v>80</v>
      </c>
      <c r="D18" s="9" t="s">
        <v>40</v>
      </c>
      <c r="E18" s="9" t="s">
        <v>41</v>
      </c>
      <c r="F18" s="9" t="s">
        <v>11</v>
      </c>
      <c r="G18" s="21"/>
      <c r="H18" s="9" t="s">
        <v>96</v>
      </c>
      <c r="I18" s="9" t="s">
        <v>125</v>
      </c>
      <c r="J18" s="9">
        <v>110</v>
      </c>
      <c r="K18" s="9">
        <f t="shared" si="0"/>
        <v>220</v>
      </c>
    </row>
    <row r="19" s="13" customFormat="1" ht="24" customHeight="1" spans="1:11">
      <c r="A19" s="9">
        <v>17</v>
      </c>
      <c r="B19" s="9" t="s">
        <v>129</v>
      </c>
      <c r="C19" s="9" t="s">
        <v>80</v>
      </c>
      <c r="D19" s="9" t="s">
        <v>40</v>
      </c>
      <c r="E19" s="9" t="s">
        <v>35</v>
      </c>
      <c r="F19" s="9" t="s">
        <v>11</v>
      </c>
      <c r="G19" s="21"/>
      <c r="H19" s="9" t="s">
        <v>96</v>
      </c>
      <c r="I19" s="9" t="s">
        <v>129</v>
      </c>
      <c r="J19" s="9">
        <v>110</v>
      </c>
      <c r="K19" s="9">
        <f t="shared" si="0"/>
        <v>220</v>
      </c>
    </row>
    <row r="20" s="13" customFormat="1" ht="24" customHeight="1" spans="1:11">
      <c r="A20" s="9">
        <v>18</v>
      </c>
      <c r="B20" s="9" t="s">
        <v>130</v>
      </c>
      <c r="C20" s="9" t="s">
        <v>75</v>
      </c>
      <c r="D20" s="9" t="s">
        <v>37</v>
      </c>
      <c r="E20" s="9" t="s">
        <v>41</v>
      </c>
      <c r="F20" s="9" t="s">
        <v>11</v>
      </c>
      <c r="G20" s="21"/>
      <c r="H20" s="9" t="s">
        <v>96</v>
      </c>
      <c r="I20" s="9" t="s">
        <v>131</v>
      </c>
      <c r="J20" s="9">
        <v>110</v>
      </c>
      <c r="K20" s="9">
        <f t="shared" si="0"/>
        <v>220</v>
      </c>
    </row>
    <row r="21" s="13" customFormat="1" ht="24" customHeight="1" spans="1:11">
      <c r="A21" s="9">
        <v>19</v>
      </c>
      <c r="B21" s="9" t="s">
        <v>132</v>
      </c>
      <c r="C21" s="9" t="s">
        <v>80</v>
      </c>
      <c r="D21" s="9" t="s">
        <v>47</v>
      </c>
      <c r="E21" s="9" t="s">
        <v>35</v>
      </c>
      <c r="F21" s="9" t="s">
        <v>11</v>
      </c>
      <c r="G21" s="21"/>
      <c r="H21" s="9" t="s">
        <v>96</v>
      </c>
      <c r="I21" s="9" t="s">
        <v>133</v>
      </c>
      <c r="J21" s="9">
        <v>60</v>
      </c>
      <c r="K21" s="9">
        <f t="shared" si="0"/>
        <v>120</v>
      </c>
    </row>
    <row r="22" s="13" customFormat="1" ht="24" customHeight="1" spans="1:11">
      <c r="A22" s="9">
        <v>20</v>
      </c>
      <c r="B22" s="9" t="s">
        <v>134</v>
      </c>
      <c r="C22" s="9" t="s">
        <v>75</v>
      </c>
      <c r="D22" s="9" t="s">
        <v>47</v>
      </c>
      <c r="E22" s="9" t="s">
        <v>35</v>
      </c>
      <c r="F22" s="9" t="s">
        <v>11</v>
      </c>
      <c r="G22" s="21"/>
      <c r="H22" s="9" t="s">
        <v>96</v>
      </c>
      <c r="I22" s="9" t="s">
        <v>134</v>
      </c>
      <c r="J22" s="9">
        <v>60</v>
      </c>
      <c r="K22" s="9">
        <f t="shared" si="0"/>
        <v>120</v>
      </c>
    </row>
    <row r="23" s="13" customFormat="1" ht="24" customHeight="1" spans="1:11">
      <c r="A23" s="9">
        <v>21</v>
      </c>
      <c r="B23" s="9" t="s">
        <v>135</v>
      </c>
      <c r="C23" s="9" t="s">
        <v>75</v>
      </c>
      <c r="D23" s="9" t="s">
        <v>47</v>
      </c>
      <c r="E23" s="9" t="s">
        <v>35</v>
      </c>
      <c r="F23" s="9" t="s">
        <v>11</v>
      </c>
      <c r="G23" s="21"/>
      <c r="H23" s="9" t="s">
        <v>96</v>
      </c>
      <c r="I23" s="9" t="s">
        <v>136</v>
      </c>
      <c r="J23" s="9">
        <v>60</v>
      </c>
      <c r="K23" s="9">
        <f t="shared" si="0"/>
        <v>120</v>
      </c>
    </row>
    <row r="24" s="13" customFormat="1" ht="24" customHeight="1" spans="1:11">
      <c r="A24" s="9">
        <v>22</v>
      </c>
      <c r="B24" s="9" t="s">
        <v>137</v>
      </c>
      <c r="C24" s="9" t="s">
        <v>80</v>
      </c>
      <c r="D24" s="9" t="s">
        <v>47</v>
      </c>
      <c r="E24" s="9" t="s">
        <v>35</v>
      </c>
      <c r="F24" s="9" t="s">
        <v>11</v>
      </c>
      <c r="G24" s="21"/>
      <c r="H24" s="9" t="s">
        <v>96</v>
      </c>
      <c r="I24" s="9" t="s">
        <v>110</v>
      </c>
      <c r="J24" s="9">
        <v>60</v>
      </c>
      <c r="K24" s="9">
        <f t="shared" si="0"/>
        <v>120</v>
      </c>
    </row>
    <row r="25" s="13" customFormat="1" ht="24" customHeight="1" spans="1:11">
      <c r="A25" s="9">
        <v>23</v>
      </c>
      <c r="B25" s="9" t="s">
        <v>138</v>
      </c>
      <c r="C25" s="9" t="s">
        <v>80</v>
      </c>
      <c r="D25" s="9" t="s">
        <v>40</v>
      </c>
      <c r="E25" s="9" t="s">
        <v>35</v>
      </c>
      <c r="F25" s="9" t="s">
        <v>11</v>
      </c>
      <c r="G25" s="21"/>
      <c r="H25" s="9" t="s">
        <v>96</v>
      </c>
      <c r="I25" s="24" t="s">
        <v>139</v>
      </c>
      <c r="J25" s="9">
        <v>110</v>
      </c>
      <c r="K25" s="9">
        <f t="shared" si="0"/>
        <v>220</v>
      </c>
    </row>
    <row r="26" s="13" customFormat="1" ht="24" customHeight="1" spans="1:11">
      <c r="A26" s="9">
        <v>24</v>
      </c>
      <c r="B26" s="9" t="s">
        <v>31</v>
      </c>
      <c r="C26" s="9" t="s">
        <v>80</v>
      </c>
      <c r="D26" s="9" t="s">
        <v>113</v>
      </c>
      <c r="E26" s="9" t="s">
        <v>35</v>
      </c>
      <c r="F26" s="9" t="s">
        <v>11</v>
      </c>
      <c r="G26" s="21" t="s">
        <v>140</v>
      </c>
      <c r="H26" s="9" t="s">
        <v>123</v>
      </c>
      <c r="I26" s="25" t="s">
        <v>31</v>
      </c>
      <c r="J26" s="9">
        <v>60</v>
      </c>
      <c r="K26" s="9">
        <f t="shared" si="0"/>
        <v>120</v>
      </c>
    </row>
    <row r="27" s="13" customFormat="1" ht="24" customHeight="1" spans="1:11">
      <c r="A27" s="9">
        <v>25</v>
      </c>
      <c r="B27" s="9" t="s">
        <v>141</v>
      </c>
      <c r="C27" s="9" t="s">
        <v>80</v>
      </c>
      <c r="D27" s="9" t="s">
        <v>108</v>
      </c>
      <c r="E27" s="9" t="s">
        <v>35</v>
      </c>
      <c r="F27" s="9" t="s">
        <v>11</v>
      </c>
      <c r="G27" s="21"/>
      <c r="H27" s="9" t="s">
        <v>96</v>
      </c>
      <c r="I27" s="9" t="s">
        <v>142</v>
      </c>
      <c r="J27" s="9">
        <v>60</v>
      </c>
      <c r="K27" s="9">
        <f t="shared" si="0"/>
        <v>120</v>
      </c>
    </row>
    <row r="28" s="13" customFormat="1" ht="24" customHeight="1" spans="1:11">
      <c r="A28" s="9">
        <v>26</v>
      </c>
      <c r="B28" s="9" t="s">
        <v>143</v>
      </c>
      <c r="C28" s="9" t="s">
        <v>80</v>
      </c>
      <c r="D28" s="9" t="s">
        <v>47</v>
      </c>
      <c r="E28" s="9" t="s">
        <v>35</v>
      </c>
      <c r="F28" s="9" t="s">
        <v>11</v>
      </c>
      <c r="G28" s="21"/>
      <c r="H28" s="9" t="s">
        <v>96</v>
      </c>
      <c r="I28" s="9" t="s">
        <v>143</v>
      </c>
      <c r="J28" s="9">
        <v>60</v>
      </c>
      <c r="K28" s="9">
        <f t="shared" si="0"/>
        <v>120</v>
      </c>
    </row>
    <row r="29" s="13" customFormat="1" ht="24" customHeight="1" spans="1:11">
      <c r="A29" s="9">
        <v>27</v>
      </c>
      <c r="B29" s="9" t="s">
        <v>144</v>
      </c>
      <c r="C29" s="9" t="s">
        <v>75</v>
      </c>
      <c r="D29" s="9" t="s">
        <v>108</v>
      </c>
      <c r="E29" s="9" t="s">
        <v>35</v>
      </c>
      <c r="F29" s="9" t="s">
        <v>11</v>
      </c>
      <c r="G29" s="21"/>
      <c r="H29" s="9" t="s">
        <v>96</v>
      </c>
      <c r="I29" s="9" t="s">
        <v>144</v>
      </c>
      <c r="J29" s="9">
        <v>60</v>
      </c>
      <c r="K29" s="9">
        <f t="shared" si="0"/>
        <v>120</v>
      </c>
    </row>
    <row r="30" s="13" customFormat="1" ht="24" customHeight="1" spans="1:11">
      <c r="A30" s="9">
        <v>28</v>
      </c>
      <c r="B30" s="9" t="s">
        <v>145</v>
      </c>
      <c r="C30" s="9" t="s">
        <v>80</v>
      </c>
      <c r="D30" s="9" t="s">
        <v>47</v>
      </c>
      <c r="E30" s="9" t="s">
        <v>35</v>
      </c>
      <c r="F30" s="9" t="s">
        <v>11</v>
      </c>
      <c r="G30" s="21"/>
      <c r="H30" s="9" t="s">
        <v>96</v>
      </c>
      <c r="I30" s="8" t="s">
        <v>146</v>
      </c>
      <c r="J30" s="9">
        <v>60</v>
      </c>
      <c r="K30" s="9">
        <f t="shared" si="0"/>
        <v>120</v>
      </c>
    </row>
    <row r="31" s="13" customFormat="1" ht="24" customHeight="1" spans="1:11">
      <c r="A31" s="9">
        <v>29</v>
      </c>
      <c r="B31" s="9" t="s">
        <v>147</v>
      </c>
      <c r="C31" s="9" t="s">
        <v>80</v>
      </c>
      <c r="D31" s="9" t="s">
        <v>148</v>
      </c>
      <c r="E31" s="9" t="s">
        <v>41</v>
      </c>
      <c r="F31" s="9" t="s">
        <v>11</v>
      </c>
      <c r="G31" s="21"/>
      <c r="H31" s="9" t="s">
        <v>96</v>
      </c>
      <c r="I31" s="9" t="s">
        <v>149</v>
      </c>
      <c r="J31" s="9">
        <v>60</v>
      </c>
      <c r="K31" s="9">
        <f t="shared" si="0"/>
        <v>120</v>
      </c>
    </row>
    <row r="32" s="13" customFormat="1" ht="24" customHeight="1" spans="1:11">
      <c r="A32" s="9">
        <v>30</v>
      </c>
      <c r="B32" s="8" t="s">
        <v>150</v>
      </c>
      <c r="C32" s="9" t="s">
        <v>75</v>
      </c>
      <c r="D32" s="8" t="s">
        <v>34</v>
      </c>
      <c r="E32" s="8" t="s">
        <v>41</v>
      </c>
      <c r="F32" s="8" t="s">
        <v>11</v>
      </c>
      <c r="G32" s="21"/>
      <c r="H32" s="9" t="s">
        <v>96</v>
      </c>
      <c r="I32" s="8" t="s">
        <v>151</v>
      </c>
      <c r="J32" s="9">
        <v>60</v>
      </c>
      <c r="K32" s="9">
        <f t="shared" si="0"/>
        <v>120</v>
      </c>
    </row>
    <row r="33" s="13" customFormat="1" ht="24" customHeight="1" spans="1:11">
      <c r="A33" s="9">
        <v>31</v>
      </c>
      <c r="B33" s="8" t="s">
        <v>152</v>
      </c>
      <c r="C33" s="9" t="s">
        <v>80</v>
      </c>
      <c r="D33" s="8" t="s">
        <v>47</v>
      </c>
      <c r="E33" s="8" t="s">
        <v>35</v>
      </c>
      <c r="F33" s="8" t="s">
        <v>11</v>
      </c>
      <c r="G33" s="21"/>
      <c r="H33" s="9" t="s">
        <v>96</v>
      </c>
      <c r="I33" s="8" t="s">
        <v>152</v>
      </c>
      <c r="J33" s="9">
        <v>60</v>
      </c>
      <c r="K33" s="9">
        <f t="shared" si="0"/>
        <v>120</v>
      </c>
    </row>
    <row r="34" s="13" customFormat="1" ht="24" customHeight="1" spans="1:11">
      <c r="A34" s="9">
        <v>32</v>
      </c>
      <c r="B34" s="9" t="s">
        <v>153</v>
      </c>
      <c r="C34" s="9" t="s">
        <v>75</v>
      </c>
      <c r="D34" s="9" t="s">
        <v>148</v>
      </c>
      <c r="E34" s="9" t="s">
        <v>41</v>
      </c>
      <c r="F34" s="9" t="s">
        <v>11</v>
      </c>
      <c r="G34" s="21"/>
      <c r="H34" s="9" t="s">
        <v>96</v>
      </c>
      <c r="I34" s="26" t="s">
        <v>154</v>
      </c>
      <c r="J34" s="8">
        <v>60</v>
      </c>
      <c r="K34" s="9">
        <f t="shared" si="0"/>
        <v>120</v>
      </c>
    </row>
    <row r="35" s="13" customFormat="1" ht="24" customHeight="1" spans="1:11">
      <c r="A35" s="9">
        <v>33</v>
      </c>
      <c r="B35" s="9" t="s">
        <v>17</v>
      </c>
      <c r="C35" s="9" t="s">
        <v>75</v>
      </c>
      <c r="D35" s="9" t="s">
        <v>40</v>
      </c>
      <c r="E35" s="9" t="s">
        <v>35</v>
      </c>
      <c r="F35" s="9" t="s">
        <v>11</v>
      </c>
      <c r="G35" s="21" t="s">
        <v>122</v>
      </c>
      <c r="H35" s="9" t="s">
        <v>123</v>
      </c>
      <c r="I35" s="26" t="s">
        <v>17</v>
      </c>
      <c r="J35" s="8">
        <v>110</v>
      </c>
      <c r="K35" s="9">
        <f t="shared" si="0"/>
        <v>220</v>
      </c>
    </row>
    <row r="36" s="13" customFormat="1" ht="24" customHeight="1" spans="1:11">
      <c r="A36" s="9">
        <v>34</v>
      </c>
      <c r="B36" s="9" t="s">
        <v>154</v>
      </c>
      <c r="C36" s="9" t="s">
        <v>75</v>
      </c>
      <c r="D36" s="9" t="s">
        <v>34</v>
      </c>
      <c r="E36" s="9" t="s">
        <v>41</v>
      </c>
      <c r="F36" s="9" t="s">
        <v>11</v>
      </c>
      <c r="G36" s="21"/>
      <c r="H36" s="9" t="s">
        <v>96</v>
      </c>
      <c r="I36" s="26" t="s">
        <v>154</v>
      </c>
      <c r="J36" s="8">
        <v>60</v>
      </c>
      <c r="K36" s="9">
        <f t="shared" si="0"/>
        <v>120</v>
      </c>
    </row>
    <row r="37" s="13" customFormat="1" ht="24" customHeight="1" spans="1:11">
      <c r="A37" s="9">
        <v>35</v>
      </c>
      <c r="B37" s="9" t="s">
        <v>63</v>
      </c>
      <c r="C37" s="9" t="s">
        <v>80</v>
      </c>
      <c r="D37" s="9" t="s">
        <v>37</v>
      </c>
      <c r="E37" s="9" t="s">
        <v>35</v>
      </c>
      <c r="F37" s="9" t="s">
        <v>11</v>
      </c>
      <c r="G37" s="21" t="s">
        <v>140</v>
      </c>
      <c r="H37" s="9" t="s">
        <v>123</v>
      </c>
      <c r="I37" s="8" t="s">
        <v>63</v>
      </c>
      <c r="J37" s="8">
        <v>110</v>
      </c>
      <c r="K37" s="9">
        <f t="shared" si="0"/>
        <v>220</v>
      </c>
    </row>
    <row r="38" s="13" customFormat="1" ht="24" customHeight="1" spans="1:11">
      <c r="A38" s="9">
        <v>36</v>
      </c>
      <c r="B38" s="9" t="s">
        <v>155</v>
      </c>
      <c r="C38" s="9" t="s">
        <v>80</v>
      </c>
      <c r="D38" s="9" t="s">
        <v>40</v>
      </c>
      <c r="E38" s="9" t="s">
        <v>35</v>
      </c>
      <c r="F38" s="9" t="s">
        <v>11</v>
      </c>
      <c r="G38" s="21"/>
      <c r="H38" s="9" t="s">
        <v>96</v>
      </c>
      <c r="I38" s="9" t="s">
        <v>156</v>
      </c>
      <c r="J38" s="8">
        <v>110</v>
      </c>
      <c r="K38" s="9">
        <f t="shared" si="0"/>
        <v>220</v>
      </c>
    </row>
    <row r="39" s="13" customFormat="1" ht="24" customHeight="1" spans="1:11">
      <c r="A39" s="9">
        <v>37</v>
      </c>
      <c r="B39" s="9" t="s">
        <v>18</v>
      </c>
      <c r="C39" s="9" t="s">
        <v>75</v>
      </c>
      <c r="D39" s="9" t="s">
        <v>47</v>
      </c>
      <c r="E39" s="9" t="s">
        <v>35</v>
      </c>
      <c r="F39" s="9" t="s">
        <v>11</v>
      </c>
      <c r="G39" s="21" t="s">
        <v>157</v>
      </c>
      <c r="H39" s="9" t="s">
        <v>123</v>
      </c>
      <c r="I39" s="9" t="s">
        <v>18</v>
      </c>
      <c r="J39" s="8">
        <v>60</v>
      </c>
      <c r="K39" s="9">
        <f t="shared" si="0"/>
        <v>120</v>
      </c>
    </row>
    <row r="40" s="13" customFormat="1" ht="24" customHeight="1" spans="1:11">
      <c r="A40" s="9">
        <v>38</v>
      </c>
      <c r="B40" s="9" t="s">
        <v>19</v>
      </c>
      <c r="C40" s="9" t="s">
        <v>75</v>
      </c>
      <c r="D40" s="9" t="s">
        <v>113</v>
      </c>
      <c r="E40" s="9" t="s">
        <v>41</v>
      </c>
      <c r="F40" s="9" t="s">
        <v>11</v>
      </c>
      <c r="G40" s="21" t="s">
        <v>157</v>
      </c>
      <c r="H40" s="9" t="s">
        <v>123</v>
      </c>
      <c r="I40" s="9" t="s">
        <v>19</v>
      </c>
      <c r="J40" s="8">
        <v>110</v>
      </c>
      <c r="K40" s="9">
        <f t="shared" si="0"/>
        <v>220</v>
      </c>
    </row>
    <row r="41" s="13" customFormat="1" ht="24" customHeight="1" spans="1:11">
      <c r="A41" s="9">
        <v>39</v>
      </c>
      <c r="B41" s="9" t="s">
        <v>20</v>
      </c>
      <c r="C41" s="9" t="s">
        <v>75</v>
      </c>
      <c r="D41" s="9" t="s">
        <v>47</v>
      </c>
      <c r="E41" s="9" t="s">
        <v>35</v>
      </c>
      <c r="F41" s="9" t="s">
        <v>11</v>
      </c>
      <c r="G41" s="21" t="s">
        <v>157</v>
      </c>
      <c r="H41" s="9" t="s">
        <v>123</v>
      </c>
      <c r="I41" s="9" t="s">
        <v>20</v>
      </c>
      <c r="J41" s="8">
        <v>60</v>
      </c>
      <c r="K41" s="9">
        <f t="shared" si="0"/>
        <v>120</v>
      </c>
    </row>
    <row r="42" s="1" customFormat="1" spans="7:7">
      <c r="G42" s="22"/>
    </row>
    <row r="43" s="1" customFormat="1" spans="7:7">
      <c r="G43" s="15"/>
    </row>
    <row r="44" s="1" customFormat="1" spans="7:7">
      <c r="G44" s="15"/>
    </row>
    <row r="45" s="1" customFormat="1" spans="7:7">
      <c r="G45" s="15"/>
    </row>
    <row r="46" s="1" customFormat="1" spans="7:7">
      <c r="G46" s="15"/>
    </row>
    <row r="47" s="1" customFormat="1" spans="7:7">
      <c r="G47" s="15"/>
    </row>
    <row r="48" s="1" customFormat="1" spans="7:7">
      <c r="G48" s="15"/>
    </row>
    <row r="49" s="1" customFormat="1" spans="7:7">
      <c r="G49" s="15"/>
    </row>
    <row r="50" s="1" customFormat="1" spans="4:7">
      <c r="D50" s="18"/>
      <c r="E50" s="18"/>
      <c r="F50" s="18"/>
      <c r="G50" s="18"/>
    </row>
    <row r="51" s="1" customFormat="1" spans="4:7">
      <c r="D51" s="18"/>
      <c r="E51" s="18"/>
      <c r="F51" s="18"/>
      <c r="G51" s="18"/>
    </row>
    <row r="52" s="1" customFormat="1" spans="4:7">
      <c r="D52" s="18"/>
      <c r="E52" s="18"/>
      <c r="F52" s="18"/>
      <c r="G52" s="18"/>
    </row>
    <row r="53" s="1" customFormat="1" spans="4:7">
      <c r="D53" s="18"/>
      <c r="E53" s="18"/>
      <c r="F53" s="18"/>
      <c r="G53" s="18"/>
    </row>
    <row r="54" s="1" customFormat="1" spans="4:7">
      <c r="D54" s="18"/>
      <c r="E54" s="18"/>
      <c r="F54" s="18"/>
      <c r="G54" s="18"/>
    </row>
    <row r="55" s="1" customFormat="1" spans="4:7">
      <c r="D55" s="18"/>
      <c r="E55" s="18"/>
      <c r="F55" s="18"/>
      <c r="G55" s="18"/>
    </row>
    <row r="56" s="1" customFormat="1" spans="4:7">
      <c r="D56" s="18"/>
      <c r="E56" s="18"/>
      <c r="F56" s="18"/>
      <c r="G56" s="18"/>
    </row>
    <row r="57" s="1" customFormat="1" spans="4:7">
      <c r="D57" s="18"/>
      <c r="E57" s="18"/>
      <c r="F57" s="18"/>
      <c r="G57" s="18"/>
    </row>
    <row r="58" s="1" customFormat="1" spans="4:7">
      <c r="D58" s="18"/>
      <c r="E58" s="18"/>
      <c r="F58" s="18"/>
      <c r="G58" s="18"/>
    </row>
    <row r="59" s="1" customFormat="1" spans="4:7">
      <c r="D59" s="18"/>
      <c r="E59" s="18"/>
      <c r="F59" s="18"/>
      <c r="G59" s="18"/>
    </row>
    <row r="60" s="1" customFormat="1" spans="4:7">
      <c r="D60" s="19"/>
      <c r="G60" s="15"/>
    </row>
    <row r="61" s="1" customFormat="1" spans="4:7">
      <c r="D61" s="20"/>
      <c r="G61" s="15"/>
    </row>
  </sheetData>
  <mergeCells count="1">
    <mergeCell ref="A1:K1"/>
  </mergeCells>
  <conditionalFormatting sqref="I3">
    <cfRule type="duplicateValues" dxfId="1" priority="22"/>
  </conditionalFormatting>
  <conditionalFormatting sqref="I8">
    <cfRule type="duplicateValues" dxfId="1" priority="29"/>
  </conditionalFormatting>
  <pageMargins left="0.196527777777778" right="0.196527777777778" top="0.275" bottom="0.314583333333333" header="0.196527777777778" footer="0.156944444444444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I19" sqref="I19"/>
    </sheetView>
  </sheetViews>
  <sheetFormatPr defaultColWidth="9" defaultRowHeight="15.75"/>
  <cols>
    <col min="1" max="1" width="4.54166666666667" style="1" customWidth="1"/>
    <col min="2" max="2" width="7.09166666666667" style="1" customWidth="1"/>
    <col min="3" max="3" width="5.66666666666667" style="1" customWidth="1"/>
    <col min="4" max="5" width="6.25833333333333" style="1" customWidth="1"/>
    <col min="6" max="6" width="6.85833333333333" style="1" customWidth="1"/>
    <col min="7" max="7" width="12.375" style="1" customWidth="1"/>
    <col min="8" max="8" width="9.275" style="1" customWidth="1"/>
    <col min="9" max="9" width="7.80833333333333" style="1" customWidth="1"/>
    <col min="10" max="10" width="10.875" style="1" customWidth="1"/>
    <col min="11" max="11" width="13.125" style="1" customWidth="1"/>
    <col min="12" max="16378" width="9" style="1"/>
  </cols>
  <sheetData>
    <row r="1" ht="44" customHeight="1" spans="1:11">
      <c r="A1" s="2" t="s">
        <v>158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9" customHeight="1" spans="1:11">
      <c r="A2" s="3" t="s">
        <v>1</v>
      </c>
      <c r="B2" s="3" t="s">
        <v>22</v>
      </c>
      <c r="C2" s="4" t="s">
        <v>68</v>
      </c>
      <c r="D2" s="3" t="s">
        <v>159</v>
      </c>
      <c r="E2" s="3" t="s">
        <v>160</v>
      </c>
      <c r="F2" s="4" t="s">
        <v>101</v>
      </c>
      <c r="G2" s="3" t="s">
        <v>161</v>
      </c>
      <c r="H2" s="3" t="s">
        <v>162</v>
      </c>
      <c r="I2" s="3" t="s">
        <v>104</v>
      </c>
      <c r="J2" s="3" t="s">
        <v>163</v>
      </c>
      <c r="K2" s="3" t="s">
        <v>106</v>
      </c>
    </row>
    <row r="3" ht="25" customHeight="1" spans="1:11">
      <c r="A3" s="5">
        <v>1</v>
      </c>
      <c r="B3" s="5" t="s">
        <v>121</v>
      </c>
      <c r="C3" s="6" t="s">
        <v>80</v>
      </c>
      <c r="D3" s="5" t="s">
        <v>34</v>
      </c>
      <c r="E3" s="5" t="s">
        <v>35</v>
      </c>
      <c r="F3" s="5" t="s">
        <v>11</v>
      </c>
      <c r="G3" s="5" t="s">
        <v>122</v>
      </c>
      <c r="H3" s="5" t="s">
        <v>123</v>
      </c>
      <c r="I3" s="5" t="s">
        <v>10</v>
      </c>
      <c r="J3" s="5">
        <v>110</v>
      </c>
      <c r="K3" s="5">
        <f t="shared" ref="K3:K12" si="0">J3*2</f>
        <v>220</v>
      </c>
    </row>
    <row r="4" ht="25" customHeight="1" spans="1:11">
      <c r="A4" s="5">
        <v>2</v>
      </c>
      <c r="B4" s="5" t="s">
        <v>13</v>
      </c>
      <c r="C4" s="6" t="s">
        <v>80</v>
      </c>
      <c r="D4" s="5" t="s">
        <v>37</v>
      </c>
      <c r="E4" s="5" t="s">
        <v>38</v>
      </c>
      <c r="F4" s="5" t="s">
        <v>11</v>
      </c>
      <c r="G4" s="5" t="s">
        <v>122</v>
      </c>
      <c r="H4" s="5" t="s">
        <v>96</v>
      </c>
      <c r="I4" s="5" t="s">
        <v>14</v>
      </c>
      <c r="J4" s="5">
        <v>110</v>
      </c>
      <c r="K4" s="5">
        <f t="shared" si="0"/>
        <v>220</v>
      </c>
    </row>
    <row r="5" ht="25" customHeight="1" spans="1:11">
      <c r="A5" s="5">
        <v>3</v>
      </c>
      <c r="B5" s="7" t="s">
        <v>164</v>
      </c>
      <c r="C5" s="7" t="s">
        <v>80</v>
      </c>
      <c r="D5" s="7" t="s">
        <v>47</v>
      </c>
      <c r="E5" s="7" t="s">
        <v>38</v>
      </c>
      <c r="F5" s="7" t="s">
        <v>11</v>
      </c>
      <c r="G5" s="5" t="s">
        <v>165</v>
      </c>
      <c r="H5" s="10" t="s">
        <v>96</v>
      </c>
      <c r="I5" s="8" t="s">
        <v>15</v>
      </c>
      <c r="J5" s="10">
        <v>110</v>
      </c>
      <c r="K5" s="5">
        <f t="shared" si="0"/>
        <v>220</v>
      </c>
    </row>
    <row r="6" ht="25" customHeight="1" spans="1:11">
      <c r="A6" s="5">
        <v>4</v>
      </c>
      <c r="B6" s="7" t="s">
        <v>15</v>
      </c>
      <c r="C6" s="6" t="s">
        <v>80</v>
      </c>
      <c r="D6" s="7" t="s">
        <v>47</v>
      </c>
      <c r="E6" s="7" t="s">
        <v>52</v>
      </c>
      <c r="F6" s="7" t="s">
        <v>11</v>
      </c>
      <c r="G6" s="5" t="s">
        <v>165</v>
      </c>
      <c r="H6" s="10" t="s">
        <v>96</v>
      </c>
      <c r="I6" s="8" t="s">
        <v>15</v>
      </c>
      <c r="J6" s="10">
        <v>110</v>
      </c>
      <c r="K6" s="5">
        <f t="shared" si="0"/>
        <v>220</v>
      </c>
    </row>
    <row r="7" ht="25" customHeight="1" spans="1:11">
      <c r="A7" s="5">
        <v>5</v>
      </c>
      <c r="B7" s="8" t="s">
        <v>51</v>
      </c>
      <c r="C7" s="8" t="s">
        <v>75</v>
      </c>
      <c r="D7" s="8" t="s">
        <v>47</v>
      </c>
      <c r="E7" s="8" t="s">
        <v>52</v>
      </c>
      <c r="F7" s="8" t="s">
        <v>11</v>
      </c>
      <c r="G7" s="5" t="s">
        <v>140</v>
      </c>
      <c r="H7" s="8" t="s">
        <v>96</v>
      </c>
      <c r="I7" s="8" t="s">
        <v>51</v>
      </c>
      <c r="J7" s="8">
        <v>110</v>
      </c>
      <c r="K7" s="5">
        <f t="shared" si="0"/>
        <v>220</v>
      </c>
    </row>
    <row r="8" ht="25" customHeight="1" spans="1:11">
      <c r="A8" s="5">
        <v>6</v>
      </c>
      <c r="B8" s="8" t="s">
        <v>63</v>
      </c>
      <c r="C8" s="8" t="s">
        <v>80</v>
      </c>
      <c r="D8" s="9" t="s">
        <v>37</v>
      </c>
      <c r="E8" s="9" t="s">
        <v>35</v>
      </c>
      <c r="F8" s="9" t="s">
        <v>11</v>
      </c>
      <c r="G8" s="5" t="s">
        <v>140</v>
      </c>
      <c r="H8" s="5" t="s">
        <v>123</v>
      </c>
      <c r="I8" s="8" t="s">
        <v>63</v>
      </c>
      <c r="J8" s="8">
        <v>110</v>
      </c>
      <c r="K8" s="5">
        <f t="shared" si="0"/>
        <v>220</v>
      </c>
    </row>
    <row r="9" ht="25" customHeight="1" spans="1:11">
      <c r="A9" s="5">
        <v>7</v>
      </c>
      <c r="B9" s="8" t="s">
        <v>17</v>
      </c>
      <c r="C9" s="5" t="s">
        <v>75</v>
      </c>
      <c r="D9" s="5" t="s">
        <v>40</v>
      </c>
      <c r="E9" s="9" t="s">
        <v>35</v>
      </c>
      <c r="F9" s="9" t="s">
        <v>11</v>
      </c>
      <c r="G9" s="5" t="s">
        <v>122</v>
      </c>
      <c r="H9" s="5" t="s">
        <v>123</v>
      </c>
      <c r="I9" s="8" t="s">
        <v>17</v>
      </c>
      <c r="J9" s="8">
        <v>110</v>
      </c>
      <c r="K9" s="5">
        <f t="shared" si="0"/>
        <v>220</v>
      </c>
    </row>
    <row r="10" ht="25" customHeight="1" spans="1:11">
      <c r="A10" s="5">
        <v>8</v>
      </c>
      <c r="B10" s="9" t="s">
        <v>18</v>
      </c>
      <c r="C10" s="9" t="s">
        <v>75</v>
      </c>
      <c r="D10" s="9" t="s">
        <v>47</v>
      </c>
      <c r="E10" s="9" t="s">
        <v>35</v>
      </c>
      <c r="F10" s="9" t="s">
        <v>11</v>
      </c>
      <c r="G10" s="5" t="s">
        <v>122</v>
      </c>
      <c r="H10" s="8" t="s">
        <v>123</v>
      </c>
      <c r="I10" s="9" t="s">
        <v>18</v>
      </c>
      <c r="J10" s="8">
        <v>110</v>
      </c>
      <c r="K10" s="5">
        <f t="shared" si="0"/>
        <v>220</v>
      </c>
    </row>
    <row r="11" ht="25" customHeight="1" spans="1:11">
      <c r="A11" s="5">
        <v>9</v>
      </c>
      <c r="B11" s="9" t="s">
        <v>19</v>
      </c>
      <c r="C11" s="9" t="s">
        <v>75</v>
      </c>
      <c r="D11" s="9" t="s">
        <v>113</v>
      </c>
      <c r="E11" s="9" t="s">
        <v>41</v>
      </c>
      <c r="F11" s="9" t="s">
        <v>11</v>
      </c>
      <c r="G11" s="5" t="s">
        <v>122</v>
      </c>
      <c r="H11" s="8" t="s">
        <v>123</v>
      </c>
      <c r="I11" s="9" t="s">
        <v>19</v>
      </c>
      <c r="J11" s="8">
        <v>110</v>
      </c>
      <c r="K11" s="5">
        <f t="shared" si="0"/>
        <v>220</v>
      </c>
    </row>
    <row r="12" ht="25" customHeight="1" spans="1:11">
      <c r="A12" s="5">
        <v>10</v>
      </c>
      <c r="B12" s="9" t="s">
        <v>20</v>
      </c>
      <c r="C12" s="9" t="s">
        <v>75</v>
      </c>
      <c r="D12" s="9" t="s">
        <v>47</v>
      </c>
      <c r="E12" s="9" t="s">
        <v>35</v>
      </c>
      <c r="F12" s="9" t="s">
        <v>11</v>
      </c>
      <c r="G12" s="5" t="s">
        <v>122</v>
      </c>
      <c r="H12" s="8" t="s">
        <v>123</v>
      </c>
      <c r="I12" s="9" t="s">
        <v>20</v>
      </c>
      <c r="J12" s="8">
        <v>110</v>
      </c>
      <c r="K12" s="5">
        <f t="shared" si="0"/>
        <v>220</v>
      </c>
    </row>
  </sheetData>
  <mergeCells count="1">
    <mergeCell ref="A1:K1"/>
  </mergeCells>
  <conditionalFormatting sqref="F5">
    <cfRule type="duplicateValues" dxfId="1" priority="14"/>
  </conditionalFormatting>
  <conditionalFormatting sqref="F6">
    <cfRule type="duplicateValues" dxfId="1" priority="13"/>
  </conditionalFormatting>
  <conditionalFormatting sqref="B3:B4">
    <cfRule type="duplicateValues" dxfId="1" priority="41"/>
  </conditionalFormatting>
  <pageMargins left="0.196527777777778" right="0.196527777777778" top="0.236111111111111" bottom="0.236111111111111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农村低保 </vt:lpstr>
      <vt:lpstr>城市低保 </vt:lpstr>
      <vt:lpstr>农村特困</vt:lpstr>
      <vt:lpstr>事实无人抚养儿童</vt:lpstr>
      <vt:lpstr>重残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2024-09-25T19:11:00Z</dcterms:created>
  <dcterms:modified xsi:type="dcterms:W3CDTF">2024-10-09T16:47:51Z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E2B70898961D13946A7FF3666EA1B02A</vt:lpwstr>
  </property>
  <property fmtid="{D5CDD505-2E9C-101B-9397-08002B2CF9AE}" pid="3" name="KSOProductBuildVer">
    <vt:lpwstr>2052-11.8.2.11929</vt:lpwstr>
  </property>
</Properties>
</file>