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2)" sheetId="1" r:id="rId1"/>
  </sheets>
  <definedNames>
    <definedName name="_xlnm._FilterDatabase" localSheetId="0" hidden="1">'Sheet1 (2)'!$A$5:$X$29</definedName>
    <definedName name="_xlnm.Print_Titles" localSheetId="0">'Sheet1 (2)'!$1:$4</definedName>
  </definedNames>
  <calcPr calcId="144525"/>
</workbook>
</file>

<file path=xl/sharedStrings.xml><?xml version="1.0" encoding="utf-8"?>
<sst xmlns="http://schemas.openxmlformats.org/spreadsheetml/2006/main" count="233" uniqueCount="137">
  <si>
    <t>中川园区2024年第一批中央、省级及新区财政衔接补助资金使用计划表</t>
  </si>
  <si>
    <t>序号</t>
  </si>
  <si>
    <t>项目名称</t>
  </si>
  <si>
    <t>建设性质（新建或续建）</t>
  </si>
  <si>
    <t>建设起止年限</t>
  </si>
  <si>
    <t>建设地点（以乡镇为单位细化到村）</t>
  </si>
  <si>
    <t>建设内容与规模</t>
  </si>
  <si>
    <t>资金总额</t>
  </si>
  <si>
    <t>中央</t>
  </si>
  <si>
    <t>省级</t>
  </si>
  <si>
    <t>新区</t>
  </si>
  <si>
    <t>绩效目标</t>
  </si>
  <si>
    <t>备注</t>
  </si>
  <si>
    <t>项目效益情况</t>
  </si>
  <si>
    <t>利益联结机制</t>
  </si>
  <si>
    <t>受益村数（个）</t>
  </si>
  <si>
    <t>项目主
管单位</t>
  </si>
  <si>
    <t>项目实施
单位</t>
  </si>
  <si>
    <t>入库
时间</t>
  </si>
  <si>
    <t>甘财振兴〔2023〕28号</t>
  </si>
  <si>
    <t>甘财振兴〔2023〕29号</t>
  </si>
  <si>
    <t>脱贫村</t>
  </si>
  <si>
    <t>其他村</t>
  </si>
  <si>
    <t>脱贫户
（含监测对象）</t>
  </si>
  <si>
    <t>其他
农户</t>
  </si>
  <si>
    <t>脱贫人口数
（含监测对象）</t>
  </si>
  <si>
    <t>其他人口数</t>
  </si>
  <si>
    <t>一、产业发展项目（共7个项目）</t>
  </si>
  <si>
    <t>（一）生产项目(共6个项目）</t>
  </si>
  <si>
    <t>中川镇史喇口村乡村旅游建设项目</t>
  </si>
  <si>
    <t>新建</t>
  </si>
  <si>
    <t>2024.01-2024.12</t>
  </si>
  <si>
    <t>中川镇史喇口村</t>
  </si>
  <si>
    <t>项目投入史喇口村、赖家坡村、元山村、周家梁村、北坪村、倒水塘村、方家坡村入股村集体经济发展资金500万元（史喇口村、赖家坡村、元山村各100万元；周家梁村、北坪村、倒水塘村、方家坡村各50万元）到兰州新区新中实业发展有限责任公司，主要用于对史喇口村三社8户院落统一进行民宿改造，配套基础设施建设。</t>
  </si>
  <si>
    <t>投入衔接资金500万元入股到兰州新区新中实业发展有限责任公司，每年按照入股资金固定6%分红，兑付给村集体用于村级社会事业发展，村内公益性基础设施建设和公共服务运行维护等。</t>
  </si>
  <si>
    <t>通过乡村旅游建设项目，确保旅游产业的正常运行，可进一步扩大旅游产业运行规模等。盘活村内闲置资源，带动旅游业及农家乐产业发展，使农户就地就业增收。</t>
  </si>
  <si>
    <t>0.049</t>
  </si>
  <si>
    <t>中川园区农林水务局</t>
  </si>
  <si>
    <t>兰州新区新中实业发展有限责任公司</t>
  </si>
  <si>
    <t>2024年</t>
  </si>
  <si>
    <t>顾生红</t>
  </si>
  <si>
    <t>中川园区</t>
  </si>
  <si>
    <t>产业项目</t>
  </si>
  <si>
    <t>中川镇赖家坡村育肥养殖园基础设施配套项目</t>
  </si>
  <si>
    <t>2024.01-2024.11</t>
  </si>
  <si>
    <t>赖家坡村</t>
  </si>
  <si>
    <t>投入衔接资金70万元，引进育肥牛（平均每头牛约1.5万元）46头以上（按实际购买时市价为准）。</t>
  </si>
  <si>
    <t>通过6个月的育肥周期，重量增加到600—700公斤出栏，每头牛增加收入约（净收入约4000元），年出栏80头，增加村集体经济收入约32万元。</t>
  </si>
  <si>
    <t>项目建成后，辐射带动发展规模养殖和饲草种植，推动畜牧业生产方式和增长方式的转变，加速农业产业化进程，提高农民收入水平。有效解决农村劳动力就业岗位，吸纳周边群众前来务工，为脱贫农户提供稳定就业岗位，让脱贫群众有稳定的收入来源，对发展壮大村级集体经济、促进农民增收起到积极作用。</t>
  </si>
  <si>
    <t>中川镇人民政府</t>
  </si>
  <si>
    <t>关春晖</t>
  </si>
  <si>
    <t>中川镇元山村集体庭院经济发展项目</t>
  </si>
  <si>
    <t>元山村</t>
  </si>
  <si>
    <t>元山村以村集体经济组织的形式承包农户院落，进行改造提升、用于乡村旅游商业经营，预计每年可增加村集体经济收入12万元左右。该项目不仅可以解决8-10人的就业问题，还可辐射带动周围群众积极参与乡村旅游项目，经营农家乐，增加群众收入、发挥村级党组织的示范引领作用。</t>
  </si>
  <si>
    <t>该项目利用临港经济区位优势，采取支部共建的的方式，发展特色餐饮，可解决村集体经营性收入单一和村民就业问题，增加村民以及村集体经济收入。以党建共同体为载体，以产业发展为抓手，不断发挥村级党组织的示范引领作用，走出一条中川特色的强村富民之路。</t>
  </si>
  <si>
    <t>发展特色餐饮，解决村集体经营性收入单一和村民就业问题，增加村民以及村集体经济收入。</t>
  </si>
  <si>
    <t>中川镇史喇口村集体庭院经济发展项目</t>
  </si>
  <si>
    <t>史喇口村</t>
  </si>
  <si>
    <t>史喇口村以村集体经济组织的形式承包农户院落进行改造提升、用于乡村旅游商业经营，预计每年可增加村集体经济收入12万元左右。该项目不仅可以解决8-10人的就业问题，还可辐射带动周围群众积极参与乡村旅游项目，经营农家乐，增加群众收入、发挥村级党组织的示范引领作用</t>
  </si>
  <si>
    <t>中川镇乡村旅游产业联盟项目</t>
  </si>
  <si>
    <t>①项目以红玉村和火家湾村村集体合作社入股的形式承包农户院落成立红火园餐饮管理有限公司。红火园经营面积530平米，该项目主要包括房屋内部结构优化、餐饮环境规划、内部设施配备等。
②项目以陈家梁和芦井水村村集体合作社入股的形式承包农户院落成立陈芦记柴火鸡餐饮管理有限公司，经营面积350平米，主要包括对原有房屋内部结构进行优化和购置运营配套设施等。</t>
  </si>
  <si>
    <t>该项目建成后，不仅可以解决13-20人的就业问题，还可增加村集体经济收入30万左右，该村村集体经济收益经相关支部经过“四议两公开”民主决策后，用于继续发展壮大村级集体经济、发展村内公益事业、分红等。村集体经济收入增加，能进一步调动党员群众发展致富积极性，提升村党组织的凝聚力和战斗力，可以使村民享受到集体经济发展带来的红利，还可辐射带动周围群众积极参与乡村旅游项目，经营农家乐，增加群众收入、发挥村级党组织的示范引领作用。</t>
  </si>
  <si>
    <t>该项目收益的80%用于继续发展壮大村级集体经济、10%用于支持村级公益事业和奖励性补助，10%用于村股份经济合作社全体股民分红积累，具体分配方案，根据当年经营收益情况，制定年度收益分配方案，明确分配比例，经成员大会经过审议后实施。</t>
  </si>
  <si>
    <t>中川园区
组织人事局
中川园区
农林水务局</t>
  </si>
  <si>
    <t>中川镇人民
政府</t>
  </si>
  <si>
    <t>中川园区中川镇4村村集体经济发展项目</t>
  </si>
  <si>
    <t>续建</t>
  </si>
  <si>
    <t>2024.5-2024.12</t>
  </si>
  <si>
    <t>陈家梁、红玉村、卢井水、火家湾</t>
  </si>
  <si>
    <t xml:space="preserve">项目总投资830万元，其中衔接资金230万元（陈家梁、红玉、芦井水每村60万元；火家湾50万元），入股到兰州新区中川园区农业发展投资有限公司,建设内容有：采购六工位挑拣输送机、平皮带切菜机、旋流洗菜机、连续立式单桶脱水机、气调包装机等净菜设备，建设3条净菜生产线；按照每小时2吨处理量计算，每天以8小时工作时间生产可产出16吨净菜。
</t>
  </si>
  <si>
    <t>投入扶持资金230万元入股至兰州新区中川园区农业发展投资有限公司，陈家梁等4村每年按照入股资金6%的比例固定分红。通过电子商务、物流配送等销售方式，以“公司+合作社+基地+市场”的经营模式可实现蔬菜附加值收入较往年增加35%左右，实现年销售收入2000万元以上，从事蔬菜生产的农户人均年纯收入增加3000元，比非项目区农户高 30-40%。提升经济效益的同时增加品牌效益。项目建设科有效解决当地农产品滞销问题，调动农民对蔬菜种植的积极性，又能够合理调整蔬菜种植结构，增加当地农户就近务工收入，为当地脱贫攻坚工作和农业产业结构调整起到积极地推动作用，对增加企业经济效益、提高农民收入、推动地方经济发展都具有重要的意义。</t>
  </si>
  <si>
    <t>通过项目建设，进一步夯实乡村振兴产业发展。提升餐饮业发展水平，农产品深加工产业的发展，可以创造就业机会，形成企业和农户产业链上优势互补、分工合作的格局，让农民更多分享产业增值收益；强化一、二、三产业高度融合，推动产业升级和转型，增收致富。</t>
  </si>
  <si>
    <t>兰州新区中川园区农林水务局</t>
  </si>
  <si>
    <t>兰州新区中川园区农业发展投资有限公司</t>
  </si>
  <si>
    <t>（二）金融保险配套项目（共1个项目）</t>
  </si>
  <si>
    <t>小额信贷贴息资金补贴</t>
  </si>
  <si>
    <t>中川镇、西岔镇、上川镇、秦川镇</t>
  </si>
  <si>
    <t>对园区四镇范围内的农户小额信贷资金利息进行贴息。其中秦川园区33.25万元，中川园区4.3万元，西岔园区5.225万元。资金用于脱贫户小额信贷贴息，按照年利率4.75%计算，发放贷款贴息。</t>
  </si>
  <si>
    <t>助推农户充分利用小额信贷资金，发展长大产业、增加收入。</t>
  </si>
  <si>
    <t>助推农户充分利用小额信贷资金，发展壮大产业，增收致富。</t>
  </si>
  <si>
    <t>各园区农林水务局</t>
  </si>
  <si>
    <t>各镇人民政府</t>
  </si>
  <si>
    <t>郁文红</t>
  </si>
  <si>
    <t>各园区</t>
  </si>
  <si>
    <t>金融</t>
  </si>
  <si>
    <t>二、就业项目（共2个项目）</t>
  </si>
  <si>
    <t>（三）就业帮扶（共2个项目）</t>
  </si>
  <si>
    <t>外出务工人员一次性交通补贴</t>
  </si>
  <si>
    <t>中川镇</t>
  </si>
  <si>
    <t>为全面落实园区稳岗就业工作，根据省人社厅、省发改委、省财政厅、省农业农村厅、省乡村振兴局《关于做好2023年脱贫人口稳岗就业工作的通知》（甘人社通〔2023〕91号），省人社厅、省财政厅、省乡村振兴局《关于进一步优化脱贫劳动力外出务工交通补助政策的通知》（甘人社通〔2023〕257号），对跨省外出务工的脱贫劳动力按照600元的标准给予一次性交通补助；对兰州市外省内务工的脱贫劳动力按照300元的标准给予一次性交通补助；对新区外兰州市内务工的脱贫劳动力按照100元的标准给予一次性交通补助;对暂时无法提供申报资料的脱贫劳动力，按新区外省内就业100元、跨省就业200元的标准实行定额预付，待外出务工脱贫劳动力返乡时补充提供申报资料后，按实际补助标准补足差额。中川园区2.15万元。</t>
  </si>
  <si>
    <t>鼓励引导已脱贫人口和边缘易致贫人口外出务工，增加工资性收入，实现稳定就业。</t>
  </si>
  <si>
    <t>巩固拓展脱贫攻坚成果，确保有就业意向的农村劳动力实现稳定就业，促进当地农民群众就业水平稳中提质。</t>
  </si>
  <si>
    <t>各园区民政和社会保障局</t>
  </si>
  <si>
    <t>陈  娜</t>
  </si>
  <si>
    <t>就业</t>
  </si>
  <si>
    <t>乡村就业工厂奖补项目</t>
  </si>
  <si>
    <t>秦川镇、中川镇、西岔镇</t>
  </si>
  <si>
    <t>按照《甘肃省人力资源和社会保障厅　甘肃省发展和改革委员会　甘肃省财政厅　甘肃省农业农村厅　甘肃省乡村振兴局＜关于做好2023年脱贫人口稳岗就业工作的通知＞》（甘人社厅发〔2021〕14号）精神，“对乡村就业工厂、就业帮扶车间每年就近就地吸纳甘肃籍脱贫劳动力稳定就业6个月以上的，按每人3000元的标准给予补贴”的规定，对在乡村就业工厂稳定就业6个月以上的甘肃籍脱贫人口，按3000元/人标准给予乡村就业工厂奖补。中川园区45万元，</t>
  </si>
  <si>
    <t>鼓励引导已脱贫人口和边远易致贫人口务工，增加工资性收入，实现稳定就业。</t>
  </si>
  <si>
    <t>三、乡村建设行动（共5个项目）</t>
  </si>
  <si>
    <t>（四）村基础设施（共5个项目）</t>
  </si>
  <si>
    <t>中川镇廖家槽村农产品储存及加工基地配电项目</t>
  </si>
  <si>
    <t>2024.3-2024.11</t>
  </si>
  <si>
    <t>廖家槽村</t>
  </si>
  <si>
    <t>对廖家槽村农产品储存及加工基地安装变压器1台，接通动力电。安装辅助等设备。</t>
  </si>
  <si>
    <t>通过安装变压器，使项目顺利生产运营，极大提高仓储基地的生产效能，增加村集体经济收入。</t>
  </si>
  <si>
    <t>提高仓储基地的生产效能，增加农户就业收入及村集体经济收入。</t>
  </si>
  <si>
    <t>陈进德</t>
  </si>
  <si>
    <t>基础设施</t>
  </si>
  <si>
    <t>中川镇尖山庙村领办合作社基地水泵房通电建设项目</t>
  </si>
  <si>
    <t>尖山庙村</t>
  </si>
  <si>
    <t>为尖山庙村领办合作社基地水泵房接通电，配备变压器、供电箱等供电设施。</t>
  </si>
  <si>
    <t>尖山庙村领办合作社社基地水泵房已于2021年建成，未布设供电线路，水泵房为村级领办合作社种植的300亩蔬菜基地提供了灌溉保障，投入使用将有效带动土地流转、群众务工、增加群众收入。</t>
  </si>
  <si>
    <t>为村民务农增收增加保障，提高农户收入。</t>
  </si>
  <si>
    <t>中川镇元山村、赖家坡村、宗家梁小黑川社人居环境整治提升项目</t>
  </si>
  <si>
    <t>改造提升</t>
  </si>
  <si>
    <t>元山村、赖家坡村、宗家梁村</t>
  </si>
  <si>
    <t>对元山村、赖家坡村、宗家梁小黑川社实施农村人居环境整治提升，其中元山村、赖家坡村各50万，宗家梁小黑川社64.6万元，项目建设内容主要是：拆除村内乱搭乱建房屋、旱厕、柴棚等，清理死树，对村委会周边、各社空地、农户房屋周边改造“四小园”；2、村内房屋破损墙体进行修缮；3、对村社主干道两侧人行道、公共区域进行改造。</t>
  </si>
  <si>
    <t>增加绿化面积，改善人居环境，美化环境，整体提升村庄面貌。对人行道改造既美化了环境，又扩宽了行车道路，减少了安全事故的发生，方便了车辆和行人的出行，增加村社绿化面积，提升主干道两侧的环境风貌。</t>
  </si>
  <si>
    <t>增加绿化面积，改善人居环境，美化环境，整体提升村庄面貌，提升村民归属感、幸福感。</t>
  </si>
  <si>
    <t>中川镇史喇口乡村道路提升改造项目</t>
  </si>
  <si>
    <t>在史喇口村三社新建沥青道路1公里，新建砂石道路3公里，并配套建设排水沟1000米。</t>
  </si>
  <si>
    <t>通过道路的提升改造,使乡村旅游环境明显改善，吸引更多的外部投资，收入渠道拓宽、收入增加，真正把生态效益转化成经济效益。</t>
  </si>
  <si>
    <t>助力乡村旅游发展，扩大就业机会，提高接待能力、促进产业升级和带动经济发展，增加当地居民收入</t>
  </si>
  <si>
    <t>中川镇史喇口村乡村规划编制</t>
  </si>
  <si>
    <t>2024.01-2024.9</t>
  </si>
  <si>
    <t>编制《史喇口村实用性规划》。</t>
  </si>
  <si>
    <t>通过对史喇口村乡村规划统一编制，列入空间规划，大力保障了乡村振兴项目的实施，建立健全城乡融合发展体质，增进群众的生态福祉。</t>
  </si>
  <si>
    <t>保障乡村振兴项目实施，创造更多的就业机会，更好地改善社区居民的就业状况，提升社区居民收入。</t>
  </si>
  <si>
    <t>中川园区生态环境和自然资源局</t>
  </si>
  <si>
    <t>四、巩固三保障成果（共1个项目）</t>
  </si>
  <si>
    <t>（五）教育帮扶（共1个项目）</t>
  </si>
  <si>
    <t>兰州新区“两后生”培训项目</t>
  </si>
  <si>
    <t>按照《甘肃省扶贫办、甘肃省教育厅、甘肃省人社厅关于印发&lt;进一步做好雨露计划支持农村贫困家庭新成长劳动力接受职业教育的实施意见&gt;的通知》（甘开办发〔2019〕197号）要求，加大对农村脱贫家庭新成长劳动力接受职业教育扶持力度。对脱贫户及监测户在校生雨露计划“两后生”培训130人，每人每年补助3000元，中川园区39万.</t>
  </si>
  <si>
    <t>经培训获得中技、中专学历证和国家中级职业上岗资格证，使贫困家庭“两后生”学到一技之长，达到“培训一人，输出一人，就业一人，脱贫一人”的目标。</t>
  </si>
  <si>
    <t>项目每人每年补助3000元，可提高“两后生”技能水平，实现稳定增收，增加脱贫户经济发展内生动力。</t>
  </si>
  <si>
    <t>教育帮扶</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</si>
</sst>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1" formatCode="_ * #,##0_ ;_ * \-#,##0_ ;_ * &quot;-&quot;_ ;_ @_ "/>
    <numFmt numFmtId="176" formatCode="0.0000_ "/>
    <numFmt numFmtId="42" formatCode="_ &quot;￥&quot;* #,##0_ ;_ &quot;￥&quot;* \-#,##0_ ;_ &quot;￥&quot;* &quot;-&quot;_ ;_ @_ "/>
  </numFmts>
  <fonts count="34">
    <font>
      <sz val="12"/>
      <color theme="1"/>
      <name val="宋体"/>
      <charset val="134"/>
      <scheme val="minor"/>
    </font>
    <font>
      <sz val="11"/>
      <color rgb="FF000000"/>
      <name val="宋体"/>
      <charset val="134"/>
    </font>
    <font>
      <sz val="10"/>
      <color rgb="FF000000"/>
      <name val="宋体"/>
      <charset val="134"/>
    </font>
    <font>
      <sz val="11"/>
      <color rgb="FF000000"/>
      <name val="仿宋_GB2312"/>
      <charset val="134"/>
    </font>
    <font>
      <sz val="10"/>
      <color rgb="FF000000"/>
      <name val="黑体"/>
      <charset val="134"/>
    </font>
    <font>
      <sz val="9"/>
      <name val="黑体"/>
      <charset val="134"/>
    </font>
    <font>
      <sz val="9"/>
      <color rgb="FF000000"/>
      <name val="黑体"/>
      <charset val="134"/>
    </font>
    <font>
      <sz val="9"/>
      <color theme="1"/>
      <name val="黑体"/>
      <charset val="134"/>
    </font>
    <font>
      <sz val="16"/>
      <color rgb="FF000000"/>
      <name val="仿宋_GB2312"/>
      <charset val="134"/>
    </font>
    <font>
      <sz val="12"/>
      <color rgb="FF000000"/>
      <name val="宋体"/>
      <charset val="134"/>
    </font>
    <font>
      <b/>
      <sz val="20"/>
      <color rgb="FF000000"/>
      <name val="宋体"/>
      <charset val="134"/>
    </font>
    <font>
      <sz val="16"/>
      <color rgb="FF000000"/>
      <name val="黑体"/>
      <charset val="134"/>
    </font>
    <font>
      <sz val="14"/>
      <color rgb="FF000000"/>
      <name val="仿宋_GB2312"/>
      <charset val="134"/>
    </font>
    <font>
      <sz val="10"/>
      <name val="黑体"/>
      <charset val="134"/>
    </font>
    <font>
      <sz val="11"/>
      <color theme="0"/>
      <name val="宋体"/>
      <charset val="0"/>
      <scheme val="minor"/>
    </font>
    <font>
      <sz val="11"/>
      <color theme="1"/>
      <name val="宋体"/>
      <charset val="0"/>
      <scheme val="minor"/>
    </font>
    <font>
      <sz val="11"/>
      <color theme="1"/>
      <name val="宋体"/>
      <charset val="134"/>
      <scheme val="minor"/>
    </font>
    <font>
      <b/>
      <sz val="18"/>
      <color theme="3"/>
      <name val="宋体"/>
      <charset val="134"/>
      <scheme val="minor"/>
    </font>
    <font>
      <b/>
      <sz val="11"/>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4" fillId="6"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9" fillId="5" borderId="14" applyNumberFormat="false" applyAlignment="false" applyProtection="false">
      <alignment vertical="center"/>
    </xf>
    <xf numFmtId="0" fontId="25" fillId="10" borderId="17" applyNumberFormat="false" applyAlignment="false" applyProtection="false">
      <alignment vertical="center"/>
    </xf>
    <xf numFmtId="0" fontId="27" fillId="14" borderId="0" applyNumberFormat="false" applyBorder="false" applyAlignment="false" applyProtection="false">
      <alignment vertical="center"/>
    </xf>
    <xf numFmtId="0" fontId="23" fillId="0" borderId="16"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6" fillId="0" borderId="16" applyNumberFormat="false" applyFill="false" applyAlignment="false" applyProtection="false">
      <alignment vertical="center"/>
    </xf>
    <xf numFmtId="0" fontId="15" fillId="22"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5" fillId="17"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0" fontId="18" fillId="0" borderId="13" applyNumberFormat="false" applyFill="false" applyAlignment="false" applyProtection="false">
      <alignment vertical="center"/>
    </xf>
    <xf numFmtId="0" fontId="20" fillId="0" borderId="15" applyNumberFormat="false" applyFill="false" applyAlignment="false" applyProtection="false">
      <alignment vertical="center"/>
    </xf>
    <xf numFmtId="0" fontId="15" fillId="13"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29" fillId="0" borderId="1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5" fillId="4" borderId="0" applyNumberFormat="false" applyBorder="false" applyAlignment="false" applyProtection="false">
      <alignment vertical="center"/>
    </xf>
    <xf numFmtId="0" fontId="16" fillId="24" borderId="19" applyNumberFormat="false" applyFont="false" applyAlignment="false" applyProtection="false">
      <alignment vertical="center"/>
    </xf>
    <xf numFmtId="0" fontId="14" fillId="25"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32" fillId="28" borderId="0" applyNumberFormat="false" applyBorder="false" applyAlignment="false" applyProtection="false">
      <alignment vertical="center"/>
    </xf>
    <xf numFmtId="0" fontId="31" fillId="5" borderId="20" applyNumberFormat="false" applyAlignment="false" applyProtection="false">
      <alignment vertical="center"/>
    </xf>
    <xf numFmtId="0" fontId="14" fillId="1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4" fillId="20"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4" fillId="11"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33" fillId="32" borderId="20" applyNumberFormat="false" applyAlignment="false" applyProtection="false">
      <alignment vertical="center"/>
    </xf>
    <xf numFmtId="0" fontId="15" fillId="3"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5" fillId="21" borderId="0" applyNumberFormat="false" applyBorder="false" applyAlignment="false" applyProtection="false">
      <alignment vertical="center"/>
    </xf>
  </cellStyleXfs>
  <cellXfs count="89">
    <xf numFmtId="0" fontId="0" fillId="0" borderId="0" xfId="0">
      <alignment vertical="center"/>
    </xf>
    <xf numFmtId="0" fontId="1" fillId="0" borderId="0" xfId="0" applyFont="true" applyFill="true">
      <alignment vertical="center"/>
    </xf>
    <xf numFmtId="0" fontId="2" fillId="0" borderId="0" xfId="0" applyFont="true" applyFill="true" applyAlignment="true">
      <alignment vertical="center" wrapText="true"/>
    </xf>
    <xf numFmtId="0" fontId="3" fillId="0" borderId="0" xfId="0" applyFont="true" applyFill="true" applyAlignment="true">
      <alignment vertical="center" wrapText="true"/>
    </xf>
    <xf numFmtId="0" fontId="4" fillId="0" borderId="0" xfId="0" applyFont="true" applyFill="true" applyAlignment="true">
      <alignment vertical="center" wrapText="true"/>
    </xf>
    <xf numFmtId="0" fontId="4" fillId="0" borderId="0" xfId="0" applyFont="true" applyFill="true">
      <alignment vertical="center"/>
    </xf>
    <xf numFmtId="0" fontId="4" fillId="0" borderId="0" xfId="0" applyFont="true" applyFill="true" applyAlignment="true">
      <alignment horizontal="center" vertical="center"/>
    </xf>
    <xf numFmtId="0" fontId="5" fillId="0" borderId="0" xfId="0" applyFont="true" applyFill="true" applyAlignment="true">
      <alignment vertical="center" wrapText="true"/>
    </xf>
    <xf numFmtId="0" fontId="6" fillId="0" borderId="0" xfId="0" applyFont="true" applyFill="true" applyAlignment="true">
      <alignment vertical="center" wrapText="true"/>
    </xf>
    <xf numFmtId="0" fontId="7" fillId="0" borderId="0" xfId="0" applyFont="true" applyFill="true" applyBorder="true" applyAlignment="true">
      <alignment vertical="center" wrapText="true"/>
    </xf>
    <xf numFmtId="0" fontId="8" fillId="0" borderId="0" xfId="0" applyFont="true" applyFill="true" applyAlignment="true">
      <alignment vertical="center" wrapText="true"/>
    </xf>
    <xf numFmtId="0" fontId="6" fillId="0" borderId="0" xfId="0" applyFont="true" applyFill="true">
      <alignment vertical="center"/>
    </xf>
    <xf numFmtId="0" fontId="0" fillId="0" borderId="0" xfId="0" applyFill="true">
      <alignment vertical="center"/>
    </xf>
    <xf numFmtId="0" fontId="9" fillId="0" borderId="0" xfId="0" applyFont="true" applyFill="true">
      <alignment vertical="center"/>
    </xf>
    <xf numFmtId="0" fontId="0" fillId="0" borderId="0" xfId="0" applyFill="true" applyAlignment="true">
      <alignment horizontal="center" vertical="center"/>
    </xf>
    <xf numFmtId="0" fontId="10" fillId="0" borderId="0" xfId="0" applyFont="true" applyFill="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8" fillId="0" borderId="1" xfId="0" applyFont="true" applyFill="true" applyBorder="true" applyAlignment="true" applyProtection="true">
      <alignment horizontal="center" vertical="center" wrapText="true"/>
    </xf>
    <xf numFmtId="0" fontId="8" fillId="0" borderId="1" xfId="0" applyFont="true" applyFill="true" applyBorder="true" applyAlignment="true" applyProtection="true">
      <alignment horizontal="justify" vertical="center" wrapText="true"/>
    </xf>
    <xf numFmtId="0" fontId="4" fillId="0" borderId="1" xfId="0" applyFont="true" applyFill="true" applyBorder="true" applyAlignment="true" applyProtection="true">
      <alignment horizontal="left" vertical="center" wrapText="true"/>
    </xf>
    <xf numFmtId="0" fontId="4" fillId="0" borderId="1" xfId="0" applyFont="true" applyFill="true" applyBorder="true" applyAlignment="true" applyProtection="true">
      <alignment horizontal="justify" vertical="center" wrapText="true"/>
    </xf>
    <xf numFmtId="0" fontId="7" fillId="0" borderId="1" xfId="0" applyFont="true" applyFill="true" applyBorder="true" applyAlignment="true" applyProtection="true">
      <alignment horizontal="center" vertical="center"/>
    </xf>
    <xf numFmtId="0" fontId="7"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7" fillId="0" borderId="2" xfId="0" applyFont="true" applyFill="true" applyBorder="true" applyAlignment="true" applyProtection="true">
      <alignment horizontal="center" vertical="center" wrapText="true"/>
    </xf>
    <xf numFmtId="0" fontId="7" fillId="0" borderId="3" xfId="0" applyFont="true" applyFill="true" applyBorder="true" applyAlignment="true" applyProtection="true">
      <alignment horizontal="center" vertical="center" wrapText="true"/>
    </xf>
    <xf numFmtId="0" fontId="7" fillId="0" borderId="4" xfId="0" applyFont="true" applyFill="true" applyBorder="true" applyAlignment="true" applyProtection="true">
      <alignment horizontal="center" vertical="center" wrapText="true"/>
    </xf>
    <xf numFmtId="0" fontId="7" fillId="0" borderId="3" xfId="0" applyFont="true" applyFill="true" applyBorder="true" applyAlignment="true">
      <alignment horizontal="center" vertical="center" wrapText="true"/>
    </xf>
    <xf numFmtId="0" fontId="4" fillId="0" borderId="5" xfId="0" applyFont="true" applyFill="true" applyBorder="true" applyAlignment="true" applyProtection="true">
      <alignment horizontal="left" vertical="center" wrapText="true"/>
    </xf>
    <xf numFmtId="0" fontId="6" fillId="0" borderId="1" xfId="0" applyFont="true" applyFill="true" applyBorder="true" applyAlignment="true" applyProtection="true">
      <alignment horizontal="center" vertical="center" wrapText="true"/>
    </xf>
    <xf numFmtId="0" fontId="4" fillId="0" borderId="6" xfId="0" applyFont="true" applyFill="true" applyBorder="true" applyAlignment="true" applyProtection="true">
      <alignment horizontal="left" vertical="center"/>
    </xf>
    <xf numFmtId="0" fontId="4" fillId="0" borderId="4" xfId="0" applyFont="true" applyFill="true" applyBorder="true" applyAlignment="true" applyProtection="true">
      <alignment horizontal="left" vertical="center"/>
    </xf>
    <xf numFmtId="0" fontId="4" fillId="0" borderId="2" xfId="0" applyFont="true" applyFill="true" applyBorder="true" applyAlignment="true" applyProtection="true">
      <alignment horizontal="center" vertical="center"/>
    </xf>
    <xf numFmtId="0" fontId="6" fillId="0" borderId="3"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horizontal="left" vertical="center"/>
    </xf>
    <xf numFmtId="0" fontId="5" fillId="0" borderId="3" xfId="0" applyFont="true" applyFill="true" applyBorder="true" applyAlignment="true" applyProtection="true">
      <alignment horizontal="center" vertical="center" wrapText="true"/>
    </xf>
    <xf numFmtId="0" fontId="6" fillId="0" borderId="5" xfId="0" applyFont="true" applyFill="true" applyBorder="true" applyAlignment="true" applyProtection="true">
      <alignment horizontal="center" vertical="center" wrapText="true"/>
    </xf>
    <xf numFmtId="0" fontId="6" fillId="0" borderId="7" xfId="0" applyFont="true" applyFill="true" applyBorder="true" applyAlignment="true" applyProtection="true">
      <alignment horizontal="center" vertical="center" wrapText="true"/>
    </xf>
    <xf numFmtId="0" fontId="1" fillId="0" borderId="0" xfId="0" applyFont="true" applyFill="true" applyAlignment="true">
      <alignment horizontal="center" vertical="center"/>
    </xf>
    <xf numFmtId="0" fontId="4" fillId="0" borderId="2" xfId="0" applyFont="true" applyFill="true" applyBorder="true" applyAlignment="true" applyProtection="true">
      <alignment horizontal="center" vertical="center" wrapText="true"/>
    </xf>
    <xf numFmtId="0" fontId="4" fillId="0" borderId="5"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vertical="center" wrapText="true"/>
    </xf>
    <xf numFmtId="0" fontId="7" fillId="0" borderId="1" xfId="0"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center" vertical="center"/>
    </xf>
    <xf numFmtId="0" fontId="7" fillId="0" borderId="2" xfId="0" applyFont="true" applyFill="true" applyBorder="true" applyAlignment="true" applyProtection="true">
      <alignment horizontal="left" vertical="center" wrapText="true"/>
    </xf>
    <xf numFmtId="0" fontId="7" fillId="0" borderId="2" xfId="0" applyFont="true" applyFill="true" applyBorder="true" applyAlignment="true" applyProtection="true">
      <alignment horizontal="center" vertical="center"/>
    </xf>
    <xf numFmtId="0" fontId="7" fillId="0" borderId="3" xfId="0" applyFont="true" applyFill="true" applyBorder="true" applyAlignment="true" applyProtection="true">
      <alignment horizontal="left" vertical="center" wrapText="true"/>
    </xf>
    <xf numFmtId="0" fontId="7" fillId="0" borderId="8" xfId="0" applyFont="true" applyFill="true" applyBorder="true" applyAlignment="true">
      <alignment horizontal="left" vertical="center" wrapText="true"/>
    </xf>
    <xf numFmtId="0" fontId="6" fillId="0" borderId="1" xfId="0" applyFont="true" applyFill="true" applyBorder="true" applyAlignment="true" applyProtection="true">
      <alignment horizontal="left" vertical="center" wrapText="true"/>
    </xf>
    <xf numFmtId="0" fontId="7" fillId="0" borderId="3" xfId="0" applyFont="true" applyFill="true" applyBorder="true" applyAlignment="true">
      <alignment horizontal="left" vertical="center" wrapText="true"/>
    </xf>
    <xf numFmtId="0" fontId="6" fillId="0" borderId="1" xfId="0" applyFont="true" applyFill="true" applyBorder="true" applyAlignment="true" applyProtection="true">
      <alignment horizontal="center" vertical="center"/>
    </xf>
    <xf numFmtId="0" fontId="4" fillId="0" borderId="1"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left" vertical="center" wrapText="true"/>
    </xf>
    <xf numFmtId="0" fontId="6" fillId="0" borderId="9" xfId="0" applyFont="true" applyFill="true" applyBorder="true" applyAlignment="true" applyProtection="true">
      <alignment horizontal="center" vertical="center" wrapText="true"/>
    </xf>
    <xf numFmtId="0" fontId="6" fillId="0" borderId="9" xfId="0" applyFont="true" applyFill="true" applyBorder="true" applyAlignment="true" applyProtection="true">
      <alignment horizontal="left" vertical="center" wrapText="true"/>
    </xf>
    <xf numFmtId="0" fontId="10" fillId="0" borderId="0" xfId="0" applyFont="true" applyFill="true" applyAlignment="true">
      <alignment horizontal="left" vertical="center" wrapText="true"/>
    </xf>
    <xf numFmtId="0" fontId="7" fillId="0" borderId="6" xfId="0" applyFont="true" applyFill="true" applyBorder="true" applyAlignment="true" applyProtection="true">
      <alignment horizontal="center" vertical="center"/>
    </xf>
    <xf numFmtId="0" fontId="7" fillId="0" borderId="3" xfId="0" applyFont="true" applyFill="true" applyBorder="true" applyAlignment="true">
      <alignment horizontal="center" vertical="center"/>
    </xf>
    <xf numFmtId="0" fontId="7" fillId="0" borderId="10" xfId="0" applyFont="true" applyFill="true" applyBorder="true" applyAlignment="true">
      <alignment horizontal="center" vertical="center" wrapText="true"/>
    </xf>
    <xf numFmtId="0" fontId="8" fillId="0" borderId="5" xfId="0" applyFont="true" applyFill="true" applyBorder="true" applyAlignment="true" applyProtection="true">
      <alignment horizontal="left" vertical="center" wrapText="true"/>
    </xf>
    <xf numFmtId="0" fontId="6" fillId="0" borderId="1" xfId="0" applyFont="true" applyFill="true" applyBorder="true" applyAlignment="true" applyProtection="true">
      <alignment vertical="center" wrapText="true"/>
    </xf>
    <xf numFmtId="0" fontId="4" fillId="0" borderId="2" xfId="0" applyFont="true" applyFill="true" applyBorder="true" applyAlignment="true" applyProtection="true">
      <alignment horizontal="left" vertical="center"/>
    </xf>
    <xf numFmtId="0" fontId="6" fillId="0" borderId="3" xfId="0" applyFont="true" applyFill="true" applyBorder="true" applyAlignment="true" applyProtection="true">
      <alignment horizontal="left" vertical="center" wrapText="true"/>
    </xf>
    <xf numFmtId="0" fontId="6" fillId="0" borderId="11" xfId="0" applyFont="true" applyFill="true" applyBorder="true" applyAlignment="true" applyProtection="true">
      <alignment vertical="center" wrapText="true"/>
    </xf>
    <xf numFmtId="0" fontId="11" fillId="0" borderId="1"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horizontal="left" vertical="center"/>
    </xf>
    <xf numFmtId="0" fontId="6" fillId="0" borderId="3" xfId="0" applyFont="true" applyFill="true" applyBorder="true" applyAlignment="true">
      <alignment horizontal="center" vertical="center" wrapText="true"/>
    </xf>
    <xf numFmtId="0" fontId="6" fillId="0" borderId="9" xfId="0" applyFont="true" applyFill="true" applyBorder="true" applyAlignment="true" applyProtection="true">
      <alignment vertical="center" wrapText="true"/>
    </xf>
    <xf numFmtId="0" fontId="6" fillId="0" borderId="3" xfId="0" applyFont="true" applyFill="true" applyBorder="true" applyAlignment="true">
      <alignment vertical="center" wrapText="true"/>
    </xf>
    <xf numFmtId="0" fontId="12" fillId="0" borderId="5" xfId="0" applyFont="true" applyFill="true" applyBorder="true" applyAlignment="true" applyProtection="true">
      <alignment horizontal="left" vertical="center" wrapText="true"/>
    </xf>
    <xf numFmtId="0" fontId="12" fillId="0" borderId="1" xfId="0" applyFont="true" applyFill="true" applyBorder="true" applyAlignment="true" applyProtection="true">
      <alignment horizontal="left" vertical="center" wrapText="true"/>
    </xf>
    <xf numFmtId="0" fontId="3" fillId="0" borderId="1" xfId="0" applyFont="true" applyFill="true" applyBorder="true" applyAlignment="true" applyProtection="true">
      <alignment vertical="center" wrapText="true"/>
    </xf>
    <xf numFmtId="0" fontId="4" fillId="0" borderId="1" xfId="0" applyFont="true" applyFill="true" applyBorder="true" applyProtection="true">
      <alignment vertical="center"/>
    </xf>
    <xf numFmtId="0" fontId="7" fillId="0" borderId="3" xfId="0" applyFont="true" applyFill="true" applyBorder="true" applyAlignment="true" applyProtection="true">
      <alignment horizontal="center" vertical="center"/>
    </xf>
    <xf numFmtId="0" fontId="6" fillId="0" borderId="11" xfId="0" applyFont="true" applyFill="true" applyBorder="true" applyAlignment="true" applyProtection="true">
      <alignment horizontal="center" vertical="center" wrapText="true"/>
    </xf>
    <xf numFmtId="0" fontId="6" fillId="0" borderId="8" xfId="0" applyFont="true" applyFill="true" applyBorder="true" applyAlignment="true" applyProtection="true">
      <alignment horizontal="center" vertical="center" wrapText="true"/>
    </xf>
    <xf numFmtId="0" fontId="5" fillId="0" borderId="8"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8" fillId="0" borderId="5" xfId="0" applyFont="true" applyFill="true" applyBorder="true" applyAlignment="true" applyProtection="true">
      <alignment horizontal="center" vertical="center" wrapText="true"/>
    </xf>
    <xf numFmtId="0" fontId="6" fillId="0" borderId="8" xfId="0" applyFont="true" applyFill="true" applyBorder="true" applyAlignment="true">
      <alignment horizontal="center" vertical="center"/>
    </xf>
    <xf numFmtId="0" fontId="6" fillId="0" borderId="12"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2" fillId="0" borderId="1" xfId="0" applyFont="true" applyFill="true" applyBorder="true" applyAlignment="true" applyProtection="true">
      <alignment horizontal="center" vertical="center" wrapText="true"/>
    </xf>
    <xf numFmtId="176" fontId="6" fillId="0" borderId="1" xfId="0" applyNumberFormat="true" applyFont="true" applyFill="true" applyBorder="true" applyAlignment="true" applyProtection="true">
      <alignment horizontal="center" vertical="center"/>
    </xf>
    <xf numFmtId="0" fontId="13" fillId="0" borderId="0" xfId="0" applyFont="true" applyFill="true" applyAlignment="true">
      <alignment horizontal="center" vertical="center"/>
    </xf>
    <xf numFmtId="0" fontId="13" fillId="0" borderId="0" xfId="0" applyFont="true" applyFill="true">
      <alignment vertical="center"/>
    </xf>
    <xf numFmtId="0" fontId="6" fillId="0" borderId="0" xfId="0" applyFont="true" applyFill="true" applyAlignment="true">
      <alignment horizontal="center" vertical="center"/>
    </xf>
    <xf numFmtId="0" fontId="6" fillId="0" borderId="1" xfId="0" applyFont="true" applyFill="true" applyBorder="true" applyProtection="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X175"/>
  <sheetViews>
    <sheetView tabSelected="1" zoomScale="82" zoomScaleNormal="82" workbookViewId="0">
      <selection activeCell="L10" sqref="L10"/>
    </sheetView>
  </sheetViews>
  <sheetFormatPr defaultColWidth="9" defaultRowHeight="15.75" customHeight="true"/>
  <cols>
    <col min="1" max="1" width="9" style="12"/>
    <col min="2" max="2" width="16.664" style="13" customWidth="true"/>
    <col min="3" max="3" width="9" style="14"/>
    <col min="4" max="4" width="9" style="12"/>
    <col min="5" max="5" width="14.336" style="13" customWidth="true"/>
    <col min="6" max="6" width="43.624" style="13" customWidth="true"/>
    <col min="7" max="9" width="9" style="13"/>
    <col min="10" max="10" width="9" style="12"/>
    <col min="11" max="11" width="35" style="13" customWidth="true"/>
    <col min="12" max="12" width="28.664" style="13" customWidth="true"/>
    <col min="13" max="14" width="9" style="12"/>
    <col min="15" max="15" width="12.8" style="13" customWidth="true"/>
    <col min="16" max="16" width="9.832" style="13"/>
    <col min="17" max="17" width="12.648" style="13" customWidth="true"/>
    <col min="18" max="18" width="9.872" style="13"/>
    <col min="19" max="19" width="8.84" style="13" customWidth="true"/>
    <col min="20" max="20" width="9.168" style="13"/>
    <col min="21" max="21" width="9" style="12"/>
    <col min="22" max="22" width="9.752" style="12" customWidth="true"/>
    <col min="23" max="24" width="9" style="12" hidden="true" customWidth="true"/>
    <col min="25" max="16384" width="9" style="12"/>
  </cols>
  <sheetData>
    <row r="1" s="1" customFormat="true" ht="32" customHeight="true" spans="1:22">
      <c r="A1" s="15" t="s">
        <v>0</v>
      </c>
      <c r="B1" s="15"/>
      <c r="C1" s="15"/>
      <c r="D1" s="15"/>
      <c r="E1" s="15"/>
      <c r="F1" s="15"/>
      <c r="G1" s="15"/>
      <c r="H1" s="15"/>
      <c r="I1" s="15"/>
      <c r="J1" s="15"/>
      <c r="K1" s="15"/>
      <c r="L1" s="56"/>
      <c r="M1" s="15"/>
      <c r="N1" s="15"/>
      <c r="O1" s="15"/>
      <c r="P1" s="15"/>
      <c r="Q1" s="15"/>
      <c r="R1" s="15"/>
      <c r="S1" s="15"/>
      <c r="T1" s="15"/>
      <c r="U1" s="15"/>
      <c r="V1" s="15"/>
    </row>
    <row r="2" s="2" customFormat="true" ht="13.5" customHeight="true" spans="1:22">
      <c r="A2" s="16" t="s">
        <v>1</v>
      </c>
      <c r="B2" s="16" t="s">
        <v>2</v>
      </c>
      <c r="C2" s="16" t="s">
        <v>3</v>
      </c>
      <c r="D2" s="16" t="s">
        <v>4</v>
      </c>
      <c r="E2" s="16" t="s">
        <v>5</v>
      </c>
      <c r="F2" s="16" t="s">
        <v>6</v>
      </c>
      <c r="G2" s="16" t="s">
        <v>7</v>
      </c>
      <c r="H2" s="39" t="s">
        <v>8</v>
      </c>
      <c r="I2" s="39" t="s">
        <v>9</v>
      </c>
      <c r="J2" s="39" t="s">
        <v>10</v>
      </c>
      <c r="K2" s="16" t="s">
        <v>11</v>
      </c>
      <c r="L2" s="16"/>
      <c r="M2" s="16"/>
      <c r="N2" s="16"/>
      <c r="O2" s="16"/>
      <c r="P2" s="16"/>
      <c r="Q2" s="16"/>
      <c r="R2" s="16"/>
      <c r="S2" s="16"/>
      <c r="T2" s="16"/>
      <c r="U2" s="16"/>
      <c r="V2" s="16" t="s">
        <v>12</v>
      </c>
    </row>
    <row r="3" s="2" customFormat="true" ht="13.5" customHeight="true" spans="1:22">
      <c r="A3" s="16"/>
      <c r="B3" s="16"/>
      <c r="C3" s="16"/>
      <c r="D3" s="16"/>
      <c r="E3" s="16"/>
      <c r="F3" s="16"/>
      <c r="G3" s="16"/>
      <c r="H3" s="40"/>
      <c r="I3" s="40"/>
      <c r="J3" s="40"/>
      <c r="K3" s="16" t="s">
        <v>13</v>
      </c>
      <c r="L3" s="16" t="s">
        <v>14</v>
      </c>
      <c r="M3" s="16" t="s">
        <v>15</v>
      </c>
      <c r="N3" s="16"/>
      <c r="O3" s="16"/>
      <c r="P3" s="16"/>
      <c r="Q3" s="16"/>
      <c r="R3" s="16"/>
      <c r="S3" s="16" t="s">
        <v>16</v>
      </c>
      <c r="T3" s="16" t="s">
        <v>17</v>
      </c>
      <c r="U3" s="16" t="s">
        <v>18</v>
      </c>
      <c r="V3" s="16"/>
    </row>
    <row r="4" s="2" customFormat="true" ht="37.55" spans="1:22">
      <c r="A4" s="16"/>
      <c r="B4" s="16"/>
      <c r="C4" s="16"/>
      <c r="D4" s="16"/>
      <c r="E4" s="16"/>
      <c r="F4" s="16"/>
      <c r="G4" s="16"/>
      <c r="H4" s="41" t="s">
        <v>19</v>
      </c>
      <c r="I4" s="41" t="s">
        <v>20</v>
      </c>
      <c r="K4" s="16"/>
      <c r="L4" s="16"/>
      <c r="M4" s="16" t="s">
        <v>21</v>
      </c>
      <c r="N4" s="16" t="s">
        <v>22</v>
      </c>
      <c r="O4" s="16" t="s">
        <v>23</v>
      </c>
      <c r="P4" s="16" t="s">
        <v>24</v>
      </c>
      <c r="Q4" s="16" t="s">
        <v>25</v>
      </c>
      <c r="R4" s="16" t="s">
        <v>26</v>
      </c>
      <c r="S4" s="16"/>
      <c r="T4" s="16"/>
      <c r="U4" s="16"/>
      <c r="V4" s="16"/>
    </row>
    <row r="5" s="3" customFormat="true" ht="20.25" customHeight="true" spans="1:22">
      <c r="A5" s="17"/>
      <c r="B5" s="18"/>
      <c r="C5" s="17"/>
      <c r="D5" s="17"/>
      <c r="E5" s="17"/>
      <c r="F5" s="17"/>
      <c r="G5" s="16">
        <f t="shared" ref="G5:J5" si="0">G6+G16+G20+G27</f>
        <v>1705.05</v>
      </c>
      <c r="H5" s="16">
        <f t="shared" si="0"/>
        <v>779</v>
      </c>
      <c r="I5" s="16">
        <f t="shared" si="0"/>
        <v>293.3</v>
      </c>
      <c r="J5" s="16">
        <f t="shared" si="0"/>
        <v>632.75</v>
      </c>
      <c r="K5" s="17"/>
      <c r="L5" s="17"/>
      <c r="M5" s="17"/>
      <c r="N5" s="17"/>
      <c r="O5" s="17"/>
      <c r="P5" s="17"/>
      <c r="Q5" s="17"/>
      <c r="R5" s="17"/>
      <c r="S5" s="17"/>
      <c r="T5" s="17"/>
      <c r="U5" s="17"/>
      <c r="V5" s="17"/>
    </row>
    <row r="6" s="4" customFormat="true" ht="12" customHeight="true" spans="1:22">
      <c r="A6" s="19" t="s">
        <v>27</v>
      </c>
      <c r="B6" s="20"/>
      <c r="C6" s="16"/>
      <c r="D6" s="19"/>
      <c r="E6" s="16"/>
      <c r="F6" s="19"/>
      <c r="G6" s="16">
        <f t="shared" ref="G6:J6" si="1">G7+G14</f>
        <v>1014.3</v>
      </c>
      <c r="H6" s="16">
        <f t="shared" si="1"/>
        <v>740</v>
      </c>
      <c r="I6" s="16">
        <f t="shared" si="1"/>
        <v>4.3</v>
      </c>
      <c r="J6" s="16">
        <f t="shared" si="1"/>
        <v>270</v>
      </c>
      <c r="K6" s="19"/>
      <c r="L6" s="19"/>
      <c r="M6" s="16"/>
      <c r="N6" s="16"/>
      <c r="O6" s="16"/>
      <c r="P6" s="16"/>
      <c r="Q6" s="16"/>
      <c r="R6" s="16"/>
      <c r="S6" s="16"/>
      <c r="T6" s="16"/>
      <c r="U6" s="16"/>
      <c r="V6" s="16"/>
    </row>
    <row r="7" s="5" customFormat="true" ht="12" customHeight="true" spans="1:22">
      <c r="A7" s="19" t="s">
        <v>28</v>
      </c>
      <c r="B7" s="20"/>
      <c r="C7" s="16"/>
      <c r="D7" s="19"/>
      <c r="E7" s="16"/>
      <c r="F7" s="19"/>
      <c r="G7" s="16">
        <f t="shared" ref="G7:J7" si="2">SUM(G8:G13)</f>
        <v>1010</v>
      </c>
      <c r="H7" s="16">
        <f t="shared" si="2"/>
        <v>740</v>
      </c>
      <c r="I7" s="16">
        <f t="shared" si="2"/>
        <v>0</v>
      </c>
      <c r="J7" s="16">
        <f t="shared" si="2"/>
        <v>270</v>
      </c>
      <c r="K7" s="34"/>
      <c r="L7" s="34"/>
      <c r="M7" s="73"/>
      <c r="N7" s="52"/>
      <c r="O7" s="52"/>
      <c r="P7" s="52"/>
      <c r="Q7" s="52"/>
      <c r="R7" s="52"/>
      <c r="S7" s="52"/>
      <c r="T7" s="52"/>
      <c r="U7" s="73"/>
      <c r="V7" s="73"/>
    </row>
    <row r="8" s="6" customFormat="true" ht="76" customHeight="true" spans="1:24">
      <c r="A8" s="21">
        <v>1</v>
      </c>
      <c r="B8" s="22" t="s">
        <v>29</v>
      </c>
      <c r="C8" s="22" t="s">
        <v>30</v>
      </c>
      <c r="D8" s="22" t="s">
        <v>31</v>
      </c>
      <c r="E8" s="22" t="s">
        <v>32</v>
      </c>
      <c r="F8" s="42" t="s">
        <v>33</v>
      </c>
      <c r="G8" s="22">
        <v>500</v>
      </c>
      <c r="H8" s="21">
        <v>500</v>
      </c>
      <c r="I8" s="22"/>
      <c r="J8" s="21"/>
      <c r="K8" s="42" t="s">
        <v>34</v>
      </c>
      <c r="L8" s="22" t="s">
        <v>35</v>
      </c>
      <c r="M8" s="22"/>
      <c r="N8" s="22">
        <v>11</v>
      </c>
      <c r="O8" s="29" t="s">
        <v>36</v>
      </c>
      <c r="P8" s="29">
        <v>0.2048</v>
      </c>
      <c r="Q8" s="29">
        <v>0.0164</v>
      </c>
      <c r="R8" s="29">
        <v>0.1884</v>
      </c>
      <c r="S8" s="29" t="s">
        <v>37</v>
      </c>
      <c r="T8" s="29" t="s">
        <v>38</v>
      </c>
      <c r="U8" s="29" t="s">
        <v>39</v>
      </c>
      <c r="V8" s="51" t="s">
        <v>40</v>
      </c>
      <c r="W8" s="6" t="s">
        <v>41</v>
      </c>
      <c r="X8" s="5" t="s">
        <v>42</v>
      </c>
    </row>
    <row r="9" s="7" customFormat="true" ht="48" customHeight="true" spans="1:24">
      <c r="A9" s="21">
        <v>2</v>
      </c>
      <c r="B9" s="23" t="s">
        <v>43</v>
      </c>
      <c r="C9" s="23" t="s">
        <v>30</v>
      </c>
      <c r="D9" s="23" t="s">
        <v>44</v>
      </c>
      <c r="E9" s="23" t="s">
        <v>45</v>
      </c>
      <c r="F9" s="43" t="s">
        <v>46</v>
      </c>
      <c r="G9" s="23">
        <v>70</v>
      </c>
      <c r="H9" s="44"/>
      <c r="I9" s="23"/>
      <c r="J9" s="44">
        <v>70</v>
      </c>
      <c r="K9" s="43" t="s">
        <v>47</v>
      </c>
      <c r="L9" s="43" t="s">
        <v>48</v>
      </c>
      <c r="M9" s="23"/>
      <c r="N9" s="23">
        <v>1</v>
      </c>
      <c r="O9" s="23">
        <v>0.0083</v>
      </c>
      <c r="P9" s="23">
        <v>0.0739</v>
      </c>
      <c r="Q9" s="23">
        <v>0.0347</v>
      </c>
      <c r="R9" s="23">
        <v>0.3143</v>
      </c>
      <c r="S9" s="23" t="s">
        <v>37</v>
      </c>
      <c r="T9" s="23" t="s">
        <v>49</v>
      </c>
      <c r="U9" s="23" t="s">
        <v>39</v>
      </c>
      <c r="V9" s="44" t="s">
        <v>50</v>
      </c>
      <c r="W9" s="85" t="s">
        <v>41</v>
      </c>
      <c r="X9" s="86" t="s">
        <v>42</v>
      </c>
    </row>
    <row r="10" s="8" customFormat="true" ht="85" customHeight="true" spans="1:24">
      <c r="A10" s="21">
        <v>3</v>
      </c>
      <c r="B10" s="24" t="s">
        <v>51</v>
      </c>
      <c r="C10" s="24" t="s">
        <v>30</v>
      </c>
      <c r="D10" s="22" t="s">
        <v>31</v>
      </c>
      <c r="E10" s="22" t="s">
        <v>52</v>
      </c>
      <c r="F10" s="42" t="s">
        <v>53</v>
      </c>
      <c r="G10" s="22">
        <v>70</v>
      </c>
      <c r="H10" s="21"/>
      <c r="I10" s="22"/>
      <c r="J10" s="21">
        <v>70</v>
      </c>
      <c r="K10" s="45" t="s">
        <v>54</v>
      </c>
      <c r="L10" s="45" t="s">
        <v>55</v>
      </c>
      <c r="M10" s="24"/>
      <c r="N10" s="24">
        <v>1</v>
      </c>
      <c r="O10" s="29">
        <v>0.0027</v>
      </c>
      <c r="P10" s="29">
        <v>0.0315</v>
      </c>
      <c r="Q10" s="51">
        <v>0.0149</v>
      </c>
      <c r="R10" s="29">
        <v>0.1319</v>
      </c>
      <c r="S10" s="29" t="s">
        <v>37</v>
      </c>
      <c r="T10" s="29" t="s">
        <v>49</v>
      </c>
      <c r="U10" s="29" t="s">
        <v>39</v>
      </c>
      <c r="V10" s="44" t="s">
        <v>50</v>
      </c>
      <c r="W10" s="6" t="s">
        <v>41</v>
      </c>
      <c r="X10" s="5" t="s">
        <v>42</v>
      </c>
    </row>
    <row r="11" s="8" customFormat="true" ht="80" customHeight="true" spans="1:24">
      <c r="A11" s="21">
        <v>4</v>
      </c>
      <c r="B11" s="25" t="s">
        <v>56</v>
      </c>
      <c r="C11" s="25" t="s">
        <v>30</v>
      </c>
      <c r="D11" s="26" t="s">
        <v>31</v>
      </c>
      <c r="E11" s="24" t="s">
        <v>57</v>
      </c>
      <c r="F11" s="45" t="s">
        <v>58</v>
      </c>
      <c r="G11" s="24">
        <v>70</v>
      </c>
      <c r="H11" s="46"/>
      <c r="I11" s="24"/>
      <c r="J11" s="57">
        <v>70</v>
      </c>
      <c r="K11" s="47" t="s">
        <v>54</v>
      </c>
      <c r="L11" s="47" t="s">
        <v>55</v>
      </c>
      <c r="M11" s="74"/>
      <c r="N11" s="25">
        <v>1</v>
      </c>
      <c r="O11" s="75">
        <v>0.0208</v>
      </c>
      <c r="P11" s="29">
        <v>0.1654</v>
      </c>
      <c r="Q11" s="29">
        <v>0.1033</v>
      </c>
      <c r="R11" s="29">
        <v>0.7471</v>
      </c>
      <c r="S11" s="29" t="s">
        <v>37</v>
      </c>
      <c r="T11" s="29" t="s">
        <v>49</v>
      </c>
      <c r="U11" s="29" t="s">
        <v>39</v>
      </c>
      <c r="V11" s="44" t="s">
        <v>50</v>
      </c>
      <c r="W11" s="6" t="s">
        <v>41</v>
      </c>
      <c r="X11" s="5" t="s">
        <v>42</v>
      </c>
    </row>
    <row r="12" s="8" customFormat="true" ht="120" customHeight="true" spans="1:24">
      <c r="A12" s="21">
        <v>5</v>
      </c>
      <c r="B12" s="25" t="s">
        <v>59</v>
      </c>
      <c r="C12" s="25" t="s">
        <v>30</v>
      </c>
      <c r="D12" s="27" t="s">
        <v>31</v>
      </c>
      <c r="E12" s="25" t="s">
        <v>32</v>
      </c>
      <c r="F12" s="47" t="s">
        <v>60</v>
      </c>
      <c r="G12" s="27">
        <v>70</v>
      </c>
      <c r="H12" s="25">
        <v>70</v>
      </c>
      <c r="I12" s="58"/>
      <c r="J12" s="59"/>
      <c r="K12" s="47" t="s">
        <v>61</v>
      </c>
      <c r="L12" s="47" t="s">
        <v>62</v>
      </c>
      <c r="M12" s="27"/>
      <c r="N12" s="25">
        <v>4</v>
      </c>
      <c r="O12" s="76">
        <v>0.0208</v>
      </c>
      <c r="P12" s="33">
        <v>0.1654</v>
      </c>
      <c r="Q12" s="33">
        <v>0.1033</v>
      </c>
      <c r="R12" s="33">
        <v>0.7471</v>
      </c>
      <c r="S12" s="78" t="s">
        <v>63</v>
      </c>
      <c r="T12" s="35" t="s">
        <v>64</v>
      </c>
      <c r="U12" s="29" t="s">
        <v>39</v>
      </c>
      <c r="V12" s="44" t="s">
        <v>50</v>
      </c>
      <c r="W12" s="6" t="s">
        <v>41</v>
      </c>
      <c r="X12" s="5" t="s">
        <v>42</v>
      </c>
    </row>
    <row r="13" s="9" customFormat="true" ht="175" customHeight="true" spans="1:24">
      <c r="A13" s="21">
        <v>6</v>
      </c>
      <c r="B13" s="27" t="s">
        <v>65</v>
      </c>
      <c r="C13" s="27" t="s">
        <v>66</v>
      </c>
      <c r="D13" s="27" t="s">
        <v>67</v>
      </c>
      <c r="E13" s="27" t="s">
        <v>68</v>
      </c>
      <c r="F13" s="48" t="s">
        <v>69</v>
      </c>
      <c r="G13" s="27">
        <v>230</v>
      </c>
      <c r="H13" s="27">
        <v>170</v>
      </c>
      <c r="I13" s="27"/>
      <c r="J13" s="27">
        <v>60</v>
      </c>
      <c r="K13" s="50" t="s">
        <v>70</v>
      </c>
      <c r="L13" s="50" t="s">
        <v>71</v>
      </c>
      <c r="M13" s="27"/>
      <c r="N13" s="27">
        <v>1</v>
      </c>
      <c r="O13" s="77">
        <v>0.0075</v>
      </c>
      <c r="P13" s="78">
        <v>0.0421</v>
      </c>
      <c r="Q13" s="78">
        <v>0.0254</v>
      </c>
      <c r="R13" s="78">
        <v>0.1249</v>
      </c>
      <c r="S13" s="27" t="s">
        <v>72</v>
      </c>
      <c r="T13" s="27" t="s">
        <v>73</v>
      </c>
      <c r="U13" s="27" t="s">
        <v>39</v>
      </c>
      <c r="V13" s="27" t="s">
        <v>40</v>
      </c>
      <c r="W13" s="6" t="s">
        <v>41</v>
      </c>
      <c r="X13" s="5" t="s">
        <v>42</v>
      </c>
    </row>
    <row r="14" s="3" customFormat="true" ht="24" customHeight="true" spans="1:22">
      <c r="A14" s="28" t="s">
        <v>74</v>
      </c>
      <c r="B14" s="28"/>
      <c r="C14" s="28"/>
      <c r="D14" s="28"/>
      <c r="E14" s="28"/>
      <c r="F14" s="28"/>
      <c r="G14" s="40">
        <f t="shared" ref="G14:J14" si="3">SUM(G15:G15)</f>
        <v>4.3</v>
      </c>
      <c r="H14" s="40">
        <f t="shared" si="3"/>
        <v>0</v>
      </c>
      <c r="I14" s="40">
        <f t="shared" si="3"/>
        <v>4.3</v>
      </c>
      <c r="J14" s="40">
        <f t="shared" si="3"/>
        <v>0</v>
      </c>
      <c r="K14" s="60"/>
      <c r="L14" s="60"/>
      <c r="M14" s="79"/>
      <c r="N14" s="79"/>
      <c r="O14" s="17"/>
      <c r="P14" s="17"/>
      <c r="Q14" s="17"/>
      <c r="R14" s="17"/>
      <c r="S14" s="17"/>
      <c r="T14" s="17"/>
      <c r="U14" s="16"/>
      <c r="V14" s="17"/>
    </row>
    <row r="15" s="8" customFormat="true" ht="62" customHeight="true" spans="1:24">
      <c r="A15" s="29">
        <v>7</v>
      </c>
      <c r="B15" s="29" t="s">
        <v>75</v>
      </c>
      <c r="C15" s="29" t="s">
        <v>30</v>
      </c>
      <c r="D15" s="29" t="s">
        <v>31</v>
      </c>
      <c r="E15" s="29" t="s">
        <v>76</v>
      </c>
      <c r="F15" s="49" t="s">
        <v>77</v>
      </c>
      <c r="G15" s="29">
        <v>4.3</v>
      </c>
      <c r="H15" s="29"/>
      <c r="I15" s="29">
        <v>4.3</v>
      </c>
      <c r="J15" s="61"/>
      <c r="K15" s="49" t="s">
        <v>78</v>
      </c>
      <c r="L15" s="49" t="s">
        <v>79</v>
      </c>
      <c r="M15" s="29">
        <v>8</v>
      </c>
      <c r="N15" s="29">
        <v>31</v>
      </c>
      <c r="O15" s="29">
        <v>0.1552</v>
      </c>
      <c r="P15" s="29">
        <v>1.3476</v>
      </c>
      <c r="Q15" s="29">
        <v>0.6328</v>
      </c>
      <c r="R15" s="29">
        <v>5.1904</v>
      </c>
      <c r="S15" s="29" t="s">
        <v>80</v>
      </c>
      <c r="T15" s="29" t="s">
        <v>81</v>
      </c>
      <c r="U15" s="29" t="s">
        <v>39</v>
      </c>
      <c r="V15" s="29" t="s">
        <v>82</v>
      </c>
      <c r="W15" s="87" t="s">
        <v>83</v>
      </c>
      <c r="X15" s="8" t="s">
        <v>84</v>
      </c>
    </row>
    <row r="16" s="4" customFormat="true" ht="22" customHeight="true" spans="1:22">
      <c r="A16" s="19" t="s">
        <v>85</v>
      </c>
      <c r="B16" s="19"/>
      <c r="C16" s="19"/>
      <c r="D16" s="19"/>
      <c r="E16" s="19"/>
      <c r="F16" s="19"/>
      <c r="G16" s="16">
        <f t="shared" ref="G16:J16" si="4">G17</f>
        <v>47.15</v>
      </c>
      <c r="H16" s="16">
        <f t="shared" si="4"/>
        <v>0</v>
      </c>
      <c r="I16" s="16">
        <f t="shared" si="4"/>
        <v>45</v>
      </c>
      <c r="J16" s="16">
        <f t="shared" si="4"/>
        <v>2.15</v>
      </c>
      <c r="K16" s="19"/>
      <c r="L16" s="19"/>
      <c r="M16" s="16"/>
      <c r="N16" s="16"/>
      <c r="O16" s="16"/>
      <c r="P16" s="16"/>
      <c r="Q16" s="16"/>
      <c r="R16" s="16"/>
      <c r="S16" s="16"/>
      <c r="T16" s="16"/>
      <c r="U16" s="16"/>
      <c r="V16" s="16"/>
    </row>
    <row r="17" s="5" customFormat="true" ht="16" customHeight="true" spans="1:22">
      <c r="A17" s="30" t="s">
        <v>86</v>
      </c>
      <c r="B17" s="31"/>
      <c r="C17" s="32"/>
      <c r="D17" s="32"/>
      <c r="E17" s="32"/>
      <c r="F17" s="32"/>
      <c r="G17" s="32">
        <f t="shared" ref="G17:J17" si="5">SUM(G18:G19)</f>
        <v>47.15</v>
      </c>
      <c r="H17" s="32">
        <f t="shared" si="5"/>
        <v>0</v>
      </c>
      <c r="I17" s="32">
        <f t="shared" si="5"/>
        <v>45</v>
      </c>
      <c r="J17" s="32">
        <f t="shared" si="5"/>
        <v>2.15</v>
      </c>
      <c r="K17" s="62"/>
      <c r="L17" s="34"/>
      <c r="M17" s="52"/>
      <c r="N17" s="52"/>
      <c r="O17" s="52"/>
      <c r="P17" s="52"/>
      <c r="Q17" s="52"/>
      <c r="R17" s="52"/>
      <c r="S17" s="52"/>
      <c r="T17" s="52"/>
      <c r="U17" s="16"/>
      <c r="V17" s="73"/>
    </row>
    <row r="18" s="10" customFormat="true" ht="159" customHeight="true" spans="1:24">
      <c r="A18" s="33">
        <v>8</v>
      </c>
      <c r="B18" s="33" t="s">
        <v>87</v>
      </c>
      <c r="C18" s="33" t="s">
        <v>30</v>
      </c>
      <c r="D18" s="33" t="s">
        <v>31</v>
      </c>
      <c r="E18" s="33" t="s">
        <v>88</v>
      </c>
      <c r="F18" s="50" t="s">
        <v>89</v>
      </c>
      <c r="G18" s="33">
        <v>2.15</v>
      </c>
      <c r="H18" s="33"/>
      <c r="I18" s="33"/>
      <c r="J18" s="33">
        <v>2.15</v>
      </c>
      <c r="K18" s="63" t="s">
        <v>90</v>
      </c>
      <c r="L18" s="64" t="s">
        <v>91</v>
      </c>
      <c r="M18" s="29"/>
      <c r="N18" s="29">
        <v>60</v>
      </c>
      <c r="O18" s="29">
        <v>0.136</v>
      </c>
      <c r="P18" s="29">
        <v>0.0065</v>
      </c>
      <c r="Q18" s="29">
        <v>0.136</v>
      </c>
      <c r="R18" s="65"/>
      <c r="S18" s="29" t="s">
        <v>92</v>
      </c>
      <c r="T18" s="29" t="s">
        <v>81</v>
      </c>
      <c r="U18" s="16" t="s">
        <v>39</v>
      </c>
      <c r="V18" s="29" t="s">
        <v>93</v>
      </c>
      <c r="W18" s="6" t="s">
        <v>41</v>
      </c>
      <c r="X18" s="10" t="s">
        <v>94</v>
      </c>
    </row>
    <row r="19" s="10" customFormat="true" ht="110" customHeight="true" spans="1:24">
      <c r="A19" s="33">
        <v>9</v>
      </c>
      <c r="B19" s="29" t="s">
        <v>95</v>
      </c>
      <c r="C19" s="29" t="s">
        <v>30</v>
      </c>
      <c r="D19" s="29" t="s">
        <v>31</v>
      </c>
      <c r="E19" s="29" t="s">
        <v>96</v>
      </c>
      <c r="F19" s="49" t="s">
        <v>97</v>
      </c>
      <c r="G19" s="29">
        <v>45</v>
      </c>
      <c r="H19" s="29"/>
      <c r="I19" s="29">
        <v>45</v>
      </c>
      <c r="J19" s="65"/>
      <c r="K19" s="49" t="s">
        <v>98</v>
      </c>
      <c r="L19" s="61" t="s">
        <v>91</v>
      </c>
      <c r="M19" s="29"/>
      <c r="N19" s="29">
        <v>22</v>
      </c>
      <c r="O19" s="29">
        <v>0</v>
      </c>
      <c r="P19" s="29">
        <v>0.015</v>
      </c>
      <c r="Q19" s="65"/>
      <c r="R19" s="65"/>
      <c r="S19" s="29" t="s">
        <v>92</v>
      </c>
      <c r="T19" s="29" t="s">
        <v>92</v>
      </c>
      <c r="U19" s="16" t="s">
        <v>39</v>
      </c>
      <c r="V19" s="29" t="s">
        <v>93</v>
      </c>
      <c r="W19" s="6" t="s">
        <v>41</v>
      </c>
      <c r="X19" s="10" t="s">
        <v>94</v>
      </c>
    </row>
    <row r="20" s="8" customFormat="true" ht="28" customHeight="true" spans="1:22">
      <c r="A20" s="19" t="s">
        <v>99</v>
      </c>
      <c r="B20" s="19"/>
      <c r="C20" s="19"/>
      <c r="D20" s="19"/>
      <c r="E20" s="19"/>
      <c r="F20" s="19"/>
      <c r="G20" s="29">
        <f t="shared" ref="G20:J20" si="6">G21</f>
        <v>604.6</v>
      </c>
      <c r="H20" s="29">
        <f t="shared" si="6"/>
        <v>0</v>
      </c>
      <c r="I20" s="29">
        <f t="shared" si="6"/>
        <v>244</v>
      </c>
      <c r="J20" s="29">
        <f t="shared" si="6"/>
        <v>360.6</v>
      </c>
      <c r="K20" s="49"/>
      <c r="L20" s="49"/>
      <c r="M20" s="29"/>
      <c r="N20" s="29"/>
      <c r="O20" s="29"/>
      <c r="P20" s="29"/>
      <c r="Q20" s="29"/>
      <c r="R20" s="29"/>
      <c r="S20" s="29"/>
      <c r="T20" s="29"/>
      <c r="U20" s="16"/>
      <c r="V20" s="29"/>
    </row>
    <row r="21" s="11" customFormat="true" ht="15" customHeight="true" spans="1:22">
      <c r="A21" s="34" t="s">
        <v>100</v>
      </c>
      <c r="B21" s="34"/>
      <c r="C21" s="34"/>
      <c r="D21" s="34"/>
      <c r="E21" s="34"/>
      <c r="F21" s="34"/>
      <c r="G21" s="51">
        <f t="shared" ref="G21:J21" si="7">SUM(G22:G26)</f>
        <v>604.6</v>
      </c>
      <c r="H21" s="51">
        <f t="shared" si="7"/>
        <v>0</v>
      </c>
      <c r="I21" s="51">
        <f t="shared" si="7"/>
        <v>244</v>
      </c>
      <c r="J21" s="51">
        <f t="shared" si="7"/>
        <v>360.6</v>
      </c>
      <c r="K21" s="66"/>
      <c r="L21" s="66"/>
      <c r="M21" s="51"/>
      <c r="N21" s="51"/>
      <c r="O21" s="51"/>
      <c r="P21" s="51"/>
      <c r="Q21" s="51"/>
      <c r="R21" s="51"/>
      <c r="S21" s="29"/>
      <c r="T21" s="29"/>
      <c r="U21" s="16"/>
      <c r="V21" s="88"/>
    </row>
    <row r="22" s="8" customFormat="true" ht="33.75" customHeight="true" spans="1:24">
      <c r="A22" s="29">
        <v>10</v>
      </c>
      <c r="B22" s="29" t="s">
        <v>101</v>
      </c>
      <c r="C22" s="29" t="s">
        <v>30</v>
      </c>
      <c r="D22" s="29" t="s">
        <v>102</v>
      </c>
      <c r="E22" s="29" t="s">
        <v>103</v>
      </c>
      <c r="F22" s="49" t="s">
        <v>104</v>
      </c>
      <c r="G22" s="29">
        <v>33</v>
      </c>
      <c r="H22" s="29"/>
      <c r="I22" s="49"/>
      <c r="J22" s="29">
        <v>33</v>
      </c>
      <c r="K22" s="49" t="s">
        <v>105</v>
      </c>
      <c r="L22" s="49" t="s">
        <v>106</v>
      </c>
      <c r="M22" s="29"/>
      <c r="N22" s="29">
        <v>1</v>
      </c>
      <c r="O22" s="29">
        <v>0.0078</v>
      </c>
      <c r="P22" s="29">
        <v>0.0632</v>
      </c>
      <c r="Q22" s="51">
        <v>0.0303</v>
      </c>
      <c r="R22" s="84">
        <v>0.2658</v>
      </c>
      <c r="S22" s="61" t="s">
        <v>37</v>
      </c>
      <c r="T22" s="61" t="s">
        <v>49</v>
      </c>
      <c r="U22" s="16" t="s">
        <v>39</v>
      </c>
      <c r="V22" s="29" t="s">
        <v>107</v>
      </c>
      <c r="W22" s="6" t="s">
        <v>41</v>
      </c>
      <c r="X22" s="11" t="s">
        <v>108</v>
      </c>
    </row>
    <row r="23" s="8" customFormat="true" ht="67.5" customHeight="true" spans="1:24">
      <c r="A23" s="29">
        <v>11</v>
      </c>
      <c r="B23" s="29" t="s">
        <v>109</v>
      </c>
      <c r="C23" s="29" t="s">
        <v>30</v>
      </c>
      <c r="D23" s="29" t="s">
        <v>102</v>
      </c>
      <c r="E23" s="29" t="s">
        <v>110</v>
      </c>
      <c r="F23" s="49" t="s">
        <v>111</v>
      </c>
      <c r="G23" s="29">
        <v>25</v>
      </c>
      <c r="H23" s="29"/>
      <c r="I23" s="49"/>
      <c r="J23" s="29">
        <v>25</v>
      </c>
      <c r="K23" s="49" t="s">
        <v>112</v>
      </c>
      <c r="L23" s="49" t="s">
        <v>113</v>
      </c>
      <c r="M23" s="51"/>
      <c r="N23" s="29">
        <v>1</v>
      </c>
      <c r="O23" s="51">
        <v>0.0079</v>
      </c>
      <c r="P23" s="51">
        <v>0.023</v>
      </c>
      <c r="Q23" s="29">
        <v>0.0305</v>
      </c>
      <c r="R23" s="29">
        <v>0.2673</v>
      </c>
      <c r="S23" s="61" t="s">
        <v>37</v>
      </c>
      <c r="T23" s="61" t="s">
        <v>49</v>
      </c>
      <c r="U23" s="16" t="s">
        <v>39</v>
      </c>
      <c r="V23" s="29" t="s">
        <v>107</v>
      </c>
      <c r="W23" s="6" t="s">
        <v>41</v>
      </c>
      <c r="X23" s="11" t="s">
        <v>108</v>
      </c>
    </row>
    <row r="24" s="6" customFormat="true" ht="72" customHeight="true" spans="1:24">
      <c r="A24" s="29">
        <v>12</v>
      </c>
      <c r="B24" s="29" t="s">
        <v>114</v>
      </c>
      <c r="C24" s="29" t="s">
        <v>115</v>
      </c>
      <c r="D24" s="29" t="s">
        <v>102</v>
      </c>
      <c r="E24" s="29" t="s">
        <v>116</v>
      </c>
      <c r="F24" s="49" t="s">
        <v>117</v>
      </c>
      <c r="G24" s="29">
        <v>164.6</v>
      </c>
      <c r="H24" s="52"/>
      <c r="I24" s="29"/>
      <c r="J24" s="52">
        <v>164.6</v>
      </c>
      <c r="K24" s="49" t="s">
        <v>118</v>
      </c>
      <c r="L24" s="49" t="s">
        <v>119</v>
      </c>
      <c r="M24" s="29"/>
      <c r="N24" s="29">
        <v>1</v>
      </c>
      <c r="O24" s="29">
        <v>0.0027</v>
      </c>
      <c r="P24" s="29">
        <v>0.0315</v>
      </c>
      <c r="Q24" s="51">
        <v>0.0149</v>
      </c>
      <c r="R24" s="29">
        <v>0.1319</v>
      </c>
      <c r="S24" s="29" t="s">
        <v>37</v>
      </c>
      <c r="T24" s="29" t="s">
        <v>49</v>
      </c>
      <c r="U24" s="16" t="s">
        <v>39</v>
      </c>
      <c r="V24" s="29" t="s">
        <v>107</v>
      </c>
      <c r="W24" s="6" t="s">
        <v>41</v>
      </c>
      <c r="X24" s="11" t="s">
        <v>108</v>
      </c>
    </row>
    <row r="25" s="8" customFormat="true" ht="45" customHeight="true" spans="1:24">
      <c r="A25" s="29">
        <v>13</v>
      </c>
      <c r="B25" s="35" t="s">
        <v>120</v>
      </c>
      <c r="C25" s="35" t="s">
        <v>30</v>
      </c>
      <c r="D25" s="29" t="s">
        <v>102</v>
      </c>
      <c r="E25" s="35" t="s">
        <v>32</v>
      </c>
      <c r="F25" s="53" t="s">
        <v>121</v>
      </c>
      <c r="G25" s="35">
        <v>367</v>
      </c>
      <c r="H25" s="35"/>
      <c r="I25" s="67">
        <v>244</v>
      </c>
      <c r="J25" s="67">
        <v>123</v>
      </c>
      <c r="K25" s="35" t="s">
        <v>122</v>
      </c>
      <c r="L25" s="53" t="s">
        <v>123</v>
      </c>
      <c r="M25" s="80"/>
      <c r="N25" s="33">
        <v>1</v>
      </c>
      <c r="O25" s="33" t="s">
        <v>36</v>
      </c>
      <c r="P25" s="81">
        <v>0.2048</v>
      </c>
      <c r="Q25" s="36">
        <v>0.0164</v>
      </c>
      <c r="R25" s="36">
        <v>0.1884</v>
      </c>
      <c r="S25" s="36" t="s">
        <v>37</v>
      </c>
      <c r="T25" s="36" t="s">
        <v>38</v>
      </c>
      <c r="U25" s="16" t="s">
        <v>39</v>
      </c>
      <c r="V25" s="29" t="s">
        <v>107</v>
      </c>
      <c r="W25" s="6" t="s">
        <v>41</v>
      </c>
      <c r="X25" s="11" t="s">
        <v>108</v>
      </c>
    </row>
    <row r="26" s="8" customFormat="true" ht="45" customHeight="true" spans="1:24">
      <c r="A26" s="29">
        <v>14</v>
      </c>
      <c r="B26" s="36" t="s">
        <v>124</v>
      </c>
      <c r="C26" s="36" t="s">
        <v>30</v>
      </c>
      <c r="D26" s="37" t="s">
        <v>125</v>
      </c>
      <c r="E26" s="54" t="s">
        <v>57</v>
      </c>
      <c r="F26" s="55" t="s">
        <v>126</v>
      </c>
      <c r="G26" s="54">
        <v>15</v>
      </c>
      <c r="H26" s="54"/>
      <c r="I26" s="68"/>
      <c r="J26" s="54">
        <v>15</v>
      </c>
      <c r="K26" s="68" t="s">
        <v>127</v>
      </c>
      <c r="L26" s="69" t="s">
        <v>128</v>
      </c>
      <c r="M26" s="67"/>
      <c r="N26" s="33">
        <v>1</v>
      </c>
      <c r="O26" s="33">
        <v>0.0034</v>
      </c>
      <c r="P26" s="75" t="s">
        <v>36</v>
      </c>
      <c r="Q26" s="29">
        <v>0.0164</v>
      </c>
      <c r="R26" s="29">
        <v>0.1884</v>
      </c>
      <c r="S26" s="61" t="s">
        <v>129</v>
      </c>
      <c r="T26" s="61" t="s">
        <v>129</v>
      </c>
      <c r="U26" s="16" t="s">
        <v>39</v>
      </c>
      <c r="V26" s="29"/>
      <c r="W26" s="6" t="s">
        <v>41</v>
      </c>
      <c r="X26" s="11" t="s">
        <v>108</v>
      </c>
    </row>
    <row r="27" s="3" customFormat="true" ht="18.75" customHeight="true" spans="1:22">
      <c r="A27" s="19" t="s">
        <v>130</v>
      </c>
      <c r="B27" s="19"/>
      <c r="C27" s="19"/>
      <c r="D27" s="19"/>
      <c r="E27" s="28"/>
      <c r="F27" s="28"/>
      <c r="G27" s="40">
        <f t="shared" ref="G27:J27" si="8">G28</f>
        <v>39</v>
      </c>
      <c r="H27" s="40">
        <f t="shared" si="8"/>
        <v>39</v>
      </c>
      <c r="I27" s="40">
        <f t="shared" si="8"/>
        <v>0</v>
      </c>
      <c r="J27" s="40">
        <f t="shared" si="8"/>
        <v>0</v>
      </c>
      <c r="K27" s="70"/>
      <c r="L27" s="70"/>
      <c r="M27" s="82"/>
      <c r="N27" s="82"/>
      <c r="O27" s="82"/>
      <c r="P27" s="83"/>
      <c r="Q27" s="83"/>
      <c r="R27" s="83"/>
      <c r="S27" s="83"/>
      <c r="T27" s="83"/>
      <c r="U27" s="16"/>
      <c r="V27" s="61"/>
    </row>
    <row r="28" s="3" customFormat="true" ht="18.75" customHeight="true" spans="1:22">
      <c r="A28" s="19" t="s">
        <v>131</v>
      </c>
      <c r="B28" s="19"/>
      <c r="C28" s="19"/>
      <c r="D28" s="19"/>
      <c r="E28" s="19"/>
      <c r="F28" s="16"/>
      <c r="G28" s="16">
        <f t="shared" ref="G28:J28" si="9">SUM(G29:G29)</f>
        <v>39</v>
      </c>
      <c r="H28" s="16">
        <f t="shared" si="9"/>
        <v>39</v>
      </c>
      <c r="I28" s="16">
        <f t="shared" si="9"/>
        <v>0</v>
      </c>
      <c r="J28" s="16">
        <f t="shared" si="9"/>
        <v>0</v>
      </c>
      <c r="K28" s="71"/>
      <c r="L28" s="71"/>
      <c r="M28" s="83"/>
      <c r="N28" s="83"/>
      <c r="O28" s="83"/>
      <c r="P28" s="83"/>
      <c r="Q28" s="83"/>
      <c r="R28" s="83"/>
      <c r="S28" s="83"/>
      <c r="T28" s="83"/>
      <c r="U28" s="16"/>
      <c r="V28" s="83"/>
    </row>
    <row r="29" s="3" customFormat="true" ht="98" customHeight="true" spans="1:24">
      <c r="A29" s="29">
        <v>15</v>
      </c>
      <c r="B29" s="29" t="s">
        <v>132</v>
      </c>
      <c r="C29" s="29" t="s">
        <v>30</v>
      </c>
      <c r="D29" s="29" t="s">
        <v>102</v>
      </c>
      <c r="E29" s="29" t="s">
        <v>76</v>
      </c>
      <c r="F29" s="49" t="s">
        <v>133</v>
      </c>
      <c r="G29" s="29">
        <v>39</v>
      </c>
      <c r="H29" s="29">
        <v>39</v>
      </c>
      <c r="I29" s="29"/>
      <c r="J29" s="72"/>
      <c r="K29" s="49" t="s">
        <v>134</v>
      </c>
      <c r="L29" s="49" t="s">
        <v>135</v>
      </c>
      <c r="M29" s="29">
        <v>13</v>
      </c>
      <c r="N29" s="29">
        <v>57</v>
      </c>
      <c r="O29" s="29">
        <v>0.329</v>
      </c>
      <c r="P29" s="29">
        <v>1.3606</v>
      </c>
      <c r="Q29" s="29">
        <v>1.326</v>
      </c>
      <c r="R29" s="29">
        <v>5.1904</v>
      </c>
      <c r="S29" s="29" t="s">
        <v>80</v>
      </c>
      <c r="T29" s="29" t="s">
        <v>81</v>
      </c>
      <c r="U29" s="16" t="s">
        <v>39</v>
      </c>
      <c r="V29" s="29" t="s">
        <v>93</v>
      </c>
      <c r="W29" s="6" t="s">
        <v>41</v>
      </c>
      <c r="X29" s="3" t="s">
        <v>136</v>
      </c>
    </row>
    <row r="30" s="1" customFormat="true" customHeight="true" spans="3:3">
      <c r="C30" s="38"/>
    </row>
    <row r="31" s="1" customFormat="true" customHeight="true" spans="3:3">
      <c r="C31" s="38"/>
    </row>
    <row r="32" s="1" customFormat="true" customHeight="true" spans="3:3">
      <c r="C32" s="38"/>
    </row>
    <row r="33" s="1" customFormat="true" customHeight="true" spans="3:3">
      <c r="C33" s="38"/>
    </row>
    <row r="34" s="1" customFormat="true" customHeight="true" spans="3:3">
      <c r="C34" s="38"/>
    </row>
    <row r="35" s="1" customFormat="true" customHeight="true" spans="3:3">
      <c r="C35" s="38"/>
    </row>
    <row r="36" s="1" customFormat="true" customHeight="true" spans="3:3">
      <c r="C36" s="38"/>
    </row>
    <row r="37" s="1" customFormat="true" customHeight="true" spans="3:3">
      <c r="C37" s="38"/>
    </row>
    <row r="38" s="1" customFormat="true" customHeight="true" spans="3:3">
      <c r="C38" s="38"/>
    </row>
    <row r="39" s="1" customFormat="true" customHeight="true" spans="3:3">
      <c r="C39" s="38"/>
    </row>
    <row r="40" s="1" customFormat="true" customHeight="true" spans="3:3">
      <c r="C40" s="38"/>
    </row>
    <row r="41" s="1" customFormat="true" customHeight="true" spans="3:3">
      <c r="C41" s="38"/>
    </row>
    <row r="42" s="1" customFormat="true" customHeight="true" spans="3:3">
      <c r="C42" s="38"/>
    </row>
    <row r="43" s="1" customFormat="true" customHeight="true" spans="3:3">
      <c r="C43" s="38"/>
    </row>
    <row r="44" s="1" customFormat="true" customHeight="true" spans="3:3">
      <c r="C44" s="38"/>
    </row>
    <row r="45" s="1" customFormat="true" customHeight="true" spans="3:3">
      <c r="C45" s="38"/>
    </row>
    <row r="46" s="1" customFormat="true" customHeight="true" spans="3:3">
      <c r="C46" s="38"/>
    </row>
    <row r="47" s="1" customFormat="true" customHeight="true" spans="3:3">
      <c r="C47" s="38"/>
    </row>
    <row r="48" s="1" customFormat="true" customHeight="true" spans="3:3">
      <c r="C48" s="38"/>
    </row>
    <row r="49" s="1" customFormat="true" customHeight="true" spans="3:3">
      <c r="C49" s="38"/>
    </row>
    <row r="50" s="1" customFormat="true" customHeight="true" spans="3:3">
      <c r="C50" s="38"/>
    </row>
    <row r="51" s="1" customFormat="true" customHeight="true" spans="3:3">
      <c r="C51" s="38"/>
    </row>
    <row r="52" s="1" customFormat="true" customHeight="true" spans="3:3">
      <c r="C52" s="38"/>
    </row>
    <row r="53" s="1" customFormat="true" customHeight="true" spans="3:3">
      <c r="C53" s="38"/>
    </row>
    <row r="54" s="1" customFormat="true" customHeight="true" spans="3:3">
      <c r="C54" s="38"/>
    </row>
    <row r="55" s="1" customFormat="true" customHeight="true" spans="3:3">
      <c r="C55" s="38"/>
    </row>
    <row r="56" s="1" customFormat="true" customHeight="true" spans="3:3">
      <c r="C56" s="38"/>
    </row>
    <row r="57" s="1" customFormat="true" customHeight="true" spans="3:3">
      <c r="C57" s="38"/>
    </row>
    <row r="58" s="1" customFormat="true" customHeight="true" spans="3:3">
      <c r="C58" s="38"/>
    </row>
    <row r="59" s="1" customFormat="true" customHeight="true" spans="3:3">
      <c r="C59" s="38"/>
    </row>
    <row r="60" s="1" customFormat="true" customHeight="true" spans="3:3">
      <c r="C60" s="38"/>
    </row>
    <row r="61" s="1" customFormat="true" customHeight="true" spans="3:3">
      <c r="C61" s="38"/>
    </row>
    <row r="62" s="1" customFormat="true" customHeight="true" spans="3:3">
      <c r="C62" s="38"/>
    </row>
    <row r="63" s="1" customFormat="true" customHeight="true" spans="3:3">
      <c r="C63" s="38"/>
    </row>
    <row r="64" s="1" customFormat="true" customHeight="true" spans="3:3">
      <c r="C64" s="38"/>
    </row>
    <row r="65" s="1" customFormat="true" customHeight="true" spans="3:3">
      <c r="C65" s="38"/>
    </row>
    <row r="66" s="1" customFormat="true" customHeight="true" spans="3:3">
      <c r="C66" s="38"/>
    </row>
    <row r="67" s="1" customFormat="true" customHeight="true" spans="3:3">
      <c r="C67" s="38"/>
    </row>
    <row r="68" s="1" customFormat="true" customHeight="true" spans="3:3">
      <c r="C68" s="38"/>
    </row>
    <row r="69" s="1" customFormat="true" customHeight="true" spans="3:3">
      <c r="C69" s="38"/>
    </row>
    <row r="70" s="1" customFormat="true" customHeight="true" spans="3:3">
      <c r="C70" s="38"/>
    </row>
    <row r="71" s="1" customFormat="true" customHeight="true" spans="3:3">
      <c r="C71" s="38"/>
    </row>
    <row r="72" s="1" customFormat="true" customHeight="true" spans="3:3">
      <c r="C72" s="38"/>
    </row>
    <row r="73" s="1" customFormat="true" customHeight="true" spans="3:3">
      <c r="C73" s="38"/>
    </row>
    <row r="74" s="1" customFormat="true" customHeight="true" spans="3:3">
      <c r="C74" s="38"/>
    </row>
    <row r="75" s="1" customFormat="true" customHeight="true" spans="3:3">
      <c r="C75" s="38"/>
    </row>
    <row r="76" s="1" customFormat="true" customHeight="true" spans="3:3">
      <c r="C76" s="38"/>
    </row>
    <row r="77" s="1" customFormat="true" customHeight="true" spans="3:3">
      <c r="C77" s="38"/>
    </row>
    <row r="78" s="1" customFormat="true" customHeight="true" spans="3:3">
      <c r="C78" s="38"/>
    </row>
    <row r="79" s="1" customFormat="true" customHeight="true" spans="3:3">
      <c r="C79" s="38"/>
    </row>
    <row r="80" s="1" customFormat="true" customHeight="true" spans="3:3">
      <c r="C80" s="38"/>
    </row>
    <row r="81" s="1" customFormat="true" customHeight="true" spans="3:3">
      <c r="C81" s="38"/>
    </row>
    <row r="82" s="1" customFormat="true" customHeight="true" spans="3:3">
      <c r="C82" s="38"/>
    </row>
    <row r="83" s="1" customFormat="true" customHeight="true" spans="3:3">
      <c r="C83" s="38"/>
    </row>
    <row r="84" s="1" customFormat="true" customHeight="true" spans="3:3">
      <c r="C84" s="38"/>
    </row>
    <row r="85" s="1" customFormat="true" customHeight="true" spans="3:3">
      <c r="C85" s="38"/>
    </row>
    <row r="86" s="1" customFormat="true" customHeight="true" spans="3:3">
      <c r="C86" s="38"/>
    </row>
    <row r="87" s="1" customFormat="true" customHeight="true" spans="3:3">
      <c r="C87" s="38"/>
    </row>
    <row r="88" s="1" customFormat="true" customHeight="true" spans="3:3">
      <c r="C88" s="38"/>
    </row>
    <row r="89" s="1" customFormat="true" customHeight="true" spans="3:3">
      <c r="C89" s="38"/>
    </row>
    <row r="90" s="1" customFormat="true" customHeight="true" spans="3:3">
      <c r="C90" s="38"/>
    </row>
    <row r="91" s="1" customFormat="true" customHeight="true" spans="3:3">
      <c r="C91" s="38"/>
    </row>
    <row r="92" s="1" customFormat="true" customHeight="true" spans="3:3">
      <c r="C92" s="38"/>
    </row>
    <row r="93" s="1" customFormat="true" customHeight="true" spans="3:3">
      <c r="C93" s="38"/>
    </row>
    <row r="94" s="1" customFormat="true" customHeight="true" spans="3:3">
      <c r="C94" s="38"/>
    </row>
    <row r="95" s="1" customFormat="true" customHeight="true" spans="3:3">
      <c r="C95" s="38"/>
    </row>
    <row r="96" s="1" customFormat="true" customHeight="true" spans="3:3">
      <c r="C96" s="38"/>
    </row>
    <row r="97" s="1" customFormat="true" customHeight="true" spans="3:3">
      <c r="C97" s="38"/>
    </row>
    <row r="98" s="1" customFormat="true" customHeight="true" spans="3:3">
      <c r="C98" s="38"/>
    </row>
    <row r="99" s="1" customFormat="true" customHeight="true" spans="3:3">
      <c r="C99" s="38"/>
    </row>
    <row r="100" s="1" customFormat="true" customHeight="true" spans="3:3">
      <c r="C100" s="38"/>
    </row>
    <row r="101" s="1" customFormat="true" customHeight="true" spans="3:3">
      <c r="C101" s="38"/>
    </row>
    <row r="102" s="1" customFormat="true" customHeight="true" spans="3:3">
      <c r="C102" s="38"/>
    </row>
    <row r="103" s="1" customFormat="true" customHeight="true" spans="3:3">
      <c r="C103" s="38"/>
    </row>
    <row r="104" s="1" customFormat="true" customHeight="true" spans="3:3">
      <c r="C104" s="38"/>
    </row>
    <row r="105" s="1" customFormat="true" customHeight="true" spans="3:3">
      <c r="C105" s="38"/>
    </row>
    <row r="106" s="1" customFormat="true" customHeight="true" spans="3:3">
      <c r="C106" s="38"/>
    </row>
    <row r="107" s="1" customFormat="true" customHeight="true" spans="3:3">
      <c r="C107" s="38"/>
    </row>
    <row r="108" s="1" customFormat="true" customHeight="true" spans="3:3">
      <c r="C108" s="38"/>
    </row>
    <row r="109" s="1" customFormat="true" customHeight="true" spans="3:3">
      <c r="C109" s="38"/>
    </row>
    <row r="110" s="1" customFormat="true" customHeight="true" spans="3:3">
      <c r="C110" s="38"/>
    </row>
    <row r="111" s="1" customFormat="true" customHeight="true" spans="3:3">
      <c r="C111" s="38"/>
    </row>
    <row r="112" s="1" customFormat="true" customHeight="true" spans="3:3">
      <c r="C112" s="38"/>
    </row>
    <row r="113" s="1" customFormat="true" customHeight="true" spans="3:3">
      <c r="C113" s="38"/>
    </row>
    <row r="114" s="1" customFormat="true" customHeight="true" spans="3:3">
      <c r="C114" s="38"/>
    </row>
    <row r="115" s="1" customFormat="true" customHeight="true" spans="3:3">
      <c r="C115" s="38"/>
    </row>
    <row r="116" s="1" customFormat="true" customHeight="true" spans="3:3">
      <c r="C116" s="38"/>
    </row>
    <row r="117" s="1" customFormat="true" customHeight="true" spans="3:3">
      <c r="C117" s="38"/>
    </row>
    <row r="118" s="1" customFormat="true" customHeight="true" spans="3:3">
      <c r="C118" s="38"/>
    </row>
    <row r="119" s="1" customFormat="true" customHeight="true" spans="3:3">
      <c r="C119" s="38"/>
    </row>
    <row r="120" s="1" customFormat="true" customHeight="true" spans="3:3">
      <c r="C120" s="38"/>
    </row>
    <row r="121" s="1" customFormat="true" customHeight="true" spans="3:3">
      <c r="C121" s="38"/>
    </row>
    <row r="122" s="1" customFormat="true" customHeight="true" spans="3:3">
      <c r="C122" s="38"/>
    </row>
    <row r="123" s="1" customFormat="true" customHeight="true" spans="3:3">
      <c r="C123" s="38"/>
    </row>
    <row r="124" s="1" customFormat="true" customHeight="true" spans="3:3">
      <c r="C124" s="38"/>
    </row>
    <row r="125" s="1" customFormat="true" customHeight="true" spans="3:3">
      <c r="C125" s="38"/>
    </row>
    <row r="126" s="1" customFormat="true" customHeight="true" spans="3:3">
      <c r="C126" s="38"/>
    </row>
    <row r="127" s="1" customFormat="true" customHeight="true" spans="3:3">
      <c r="C127" s="38"/>
    </row>
    <row r="128" s="1" customFormat="true" customHeight="true" spans="3:3">
      <c r="C128" s="38"/>
    </row>
    <row r="129" s="1" customFormat="true" customHeight="true" spans="3:3">
      <c r="C129" s="38"/>
    </row>
    <row r="130" s="1" customFormat="true" customHeight="true" spans="3:3">
      <c r="C130" s="38"/>
    </row>
    <row r="131" s="1" customFormat="true" customHeight="true" spans="3:3">
      <c r="C131" s="38"/>
    </row>
    <row r="132" s="1" customFormat="true" customHeight="true" spans="3:3">
      <c r="C132" s="38"/>
    </row>
    <row r="133" s="1" customFormat="true" customHeight="true" spans="3:3">
      <c r="C133" s="38"/>
    </row>
    <row r="134" s="1" customFormat="true" customHeight="true" spans="3:3">
      <c r="C134" s="38"/>
    </row>
    <row r="135" s="1" customFormat="true" customHeight="true" spans="3:3">
      <c r="C135" s="38"/>
    </row>
    <row r="136" s="1" customFormat="true" customHeight="true" spans="3:3">
      <c r="C136" s="38"/>
    </row>
    <row r="137" s="1" customFormat="true" customHeight="true" spans="3:3">
      <c r="C137" s="38"/>
    </row>
    <row r="138" s="1" customFormat="true" customHeight="true" spans="3:3">
      <c r="C138" s="38"/>
    </row>
    <row r="139" s="1" customFormat="true" customHeight="true" spans="3:3">
      <c r="C139" s="38"/>
    </row>
    <row r="140" s="1" customFormat="true" customHeight="true" spans="3:3">
      <c r="C140" s="38"/>
    </row>
    <row r="141" s="1" customFormat="true" customHeight="true" spans="3:3">
      <c r="C141" s="38"/>
    </row>
    <row r="142" s="1" customFormat="true" customHeight="true" spans="3:3">
      <c r="C142" s="38"/>
    </row>
    <row r="143" s="1" customFormat="true" customHeight="true" spans="3:3">
      <c r="C143" s="38"/>
    </row>
    <row r="144" s="1" customFormat="true" customHeight="true" spans="3:3">
      <c r="C144" s="38"/>
    </row>
    <row r="145" s="1" customFormat="true" customHeight="true" spans="3:3">
      <c r="C145" s="38"/>
    </row>
    <row r="146" s="1" customFormat="true" customHeight="true" spans="3:3">
      <c r="C146" s="38"/>
    </row>
    <row r="147" s="1" customFormat="true" customHeight="true" spans="3:3">
      <c r="C147" s="38"/>
    </row>
    <row r="148" s="1" customFormat="true" customHeight="true" spans="3:3">
      <c r="C148" s="38"/>
    </row>
    <row r="149" s="1" customFormat="true" customHeight="true" spans="3:3">
      <c r="C149" s="38"/>
    </row>
    <row r="150" s="1" customFormat="true" customHeight="true" spans="3:3">
      <c r="C150" s="38"/>
    </row>
    <row r="151" s="1" customFormat="true" customHeight="true" spans="3:3">
      <c r="C151" s="38"/>
    </row>
    <row r="152" s="1" customFormat="true" customHeight="true" spans="3:3">
      <c r="C152" s="38"/>
    </row>
    <row r="153" s="1" customFormat="true" customHeight="true" spans="3:3">
      <c r="C153" s="38"/>
    </row>
    <row r="154" s="1" customFormat="true" customHeight="true" spans="3:3">
      <c r="C154" s="38"/>
    </row>
    <row r="155" s="1" customFormat="true" customHeight="true" spans="3:3">
      <c r="C155" s="38"/>
    </row>
    <row r="156" s="1" customFormat="true" customHeight="true" spans="3:3">
      <c r="C156" s="38"/>
    </row>
    <row r="157" s="1" customFormat="true" customHeight="true" spans="3:3">
      <c r="C157" s="38"/>
    </row>
    <row r="158" s="1" customFormat="true" customHeight="true" spans="3:3">
      <c r="C158" s="38"/>
    </row>
    <row r="159" s="1" customFormat="true" customHeight="true" spans="3:3">
      <c r="C159" s="38"/>
    </row>
    <row r="160" s="1" customFormat="true" customHeight="true" spans="3:3">
      <c r="C160" s="38"/>
    </row>
    <row r="161" s="1" customFormat="true" customHeight="true" spans="3:3">
      <c r="C161" s="38"/>
    </row>
    <row r="162" s="1" customFormat="true" customHeight="true" spans="3:3">
      <c r="C162" s="38"/>
    </row>
    <row r="163" s="1" customFormat="true" customHeight="true" spans="3:3">
      <c r="C163" s="38"/>
    </row>
    <row r="164" s="1" customFormat="true" customHeight="true" spans="3:3">
      <c r="C164" s="38"/>
    </row>
    <row r="165" s="1" customFormat="true" customHeight="true" spans="3:3">
      <c r="C165" s="38"/>
    </row>
    <row r="166" s="1" customFormat="true" customHeight="true" spans="3:3">
      <c r="C166" s="38"/>
    </row>
    <row r="167" s="1" customFormat="true" customHeight="true" spans="3:3">
      <c r="C167" s="38"/>
    </row>
    <row r="168" s="1" customFormat="true" customHeight="true" spans="3:3">
      <c r="C168" s="38"/>
    </row>
    <row r="169" s="1" customFormat="true" customHeight="true" spans="3:3">
      <c r="C169" s="38"/>
    </row>
    <row r="170" s="1" customFormat="true" customHeight="true" spans="3:3">
      <c r="C170" s="38"/>
    </row>
    <row r="171" s="1" customFormat="true" customHeight="true" spans="3:3">
      <c r="C171" s="38"/>
    </row>
    <row r="172" s="1" customFormat="true" customHeight="true" spans="3:3">
      <c r="C172" s="38"/>
    </row>
    <row r="173" s="1" customFormat="true" customHeight="true" spans="3:3">
      <c r="C173" s="38"/>
    </row>
    <row r="174" s="1" customFormat="true" customHeight="true" spans="3:3">
      <c r="C174" s="38"/>
    </row>
    <row r="175" s="1" customFormat="true" customHeight="true" spans="3:3">
      <c r="C175" s="38"/>
    </row>
  </sheetData>
  <mergeCells count="30">
    <mergeCell ref="A1:V1"/>
    <mergeCell ref="K2:R2"/>
    <mergeCell ref="M3:N3"/>
    <mergeCell ref="O3:P3"/>
    <mergeCell ref="Q3:R3"/>
    <mergeCell ref="A6:F6"/>
    <mergeCell ref="A7:F7"/>
    <mergeCell ref="A14:F14"/>
    <mergeCell ref="A16:F16"/>
    <mergeCell ref="A17:B17"/>
    <mergeCell ref="A20:F20"/>
    <mergeCell ref="A21:F21"/>
    <mergeCell ref="A27:F27"/>
    <mergeCell ref="A28:E28"/>
    <mergeCell ref="A2:A4"/>
    <mergeCell ref="B2:B4"/>
    <mergeCell ref="C2:C4"/>
    <mergeCell ref="D2:D4"/>
    <mergeCell ref="E2:E4"/>
    <mergeCell ref="F2:F4"/>
    <mergeCell ref="G2:G4"/>
    <mergeCell ref="H2:H3"/>
    <mergeCell ref="I2:I3"/>
    <mergeCell ref="J2:J3"/>
    <mergeCell ref="K3:K4"/>
    <mergeCell ref="L3:L4"/>
    <mergeCell ref="S3:S4"/>
    <mergeCell ref="T3:T4"/>
    <mergeCell ref="U3:U4"/>
    <mergeCell ref="V2:V4"/>
  </mergeCells>
  <pageMargins left="0.700694444444445" right="0.700694444444445" top="0.751388888888889" bottom="0.432638888888889" header="0.298611111111111" footer="0.629861111111111"/>
  <pageSetup paperSize="9" scale="3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dcterms:created xsi:type="dcterms:W3CDTF">2024-01-23T07:18:00Z</dcterms:created>
  <dcterms:modified xsi:type="dcterms:W3CDTF">2024-09-11T16:19:48Z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