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01收支总表" sheetId="1" r:id="rId1"/>
    <sheet name="02部门收入总体情况表" sheetId="13" r:id="rId2"/>
    <sheet name="03部门支出总体情况表" sheetId="14" r:id="rId3"/>
    <sheet name="04财政拨款收支总表" sheetId="9" r:id="rId4"/>
    <sheet name="05收入总表" sheetId="8" r:id="rId5"/>
    <sheet name="06支出总表" sheetId="3" r:id="rId6"/>
    <sheet name="07一般公共预算支出（新）" sheetId="18" r:id="rId7"/>
    <sheet name="08基本支出" sheetId="5" r:id="rId8"/>
    <sheet name="09三公" sheetId="6" r:id="rId9"/>
    <sheet name="10财政拨款机关运行经费表" sheetId="15" r:id="rId10"/>
    <sheet name="11政府性基金预算支出表" sheetId="10" r:id="rId11"/>
    <sheet name="12国有资本经营预算支出表" sheetId="11" r:id="rId12"/>
    <sheet name="13部门管理转移支付表" sheetId="12" r:id="rId13"/>
    <sheet name="14部门整体支出绩效目标表" sheetId="16" r:id="rId14"/>
    <sheet name="15项目支出绩效目标表" sheetId="17" r:id="rId15"/>
  </sheets>
  <definedNames>
    <definedName name="_xlnm._FilterDatabase" localSheetId="6" hidden="1">'07一般公共预算支出（新）'!$A$7:$K$104</definedName>
    <definedName name="_xlnm.Print_Titles" localSheetId="0">'01收支总表'!$2:$5</definedName>
    <definedName name="_xlnm.Print_Titles" localSheetId="3">'04财政拨款收支总表'!$2:$4</definedName>
    <definedName name="_xlnm.Print_Titles" localSheetId="5">'06支出总表'!$2:$5</definedName>
    <definedName name="_xlnm.Print_Area" localSheetId="0">'01收支总表'!$A$1:$D$50</definedName>
    <definedName name="_xlnm.Print_Area" localSheetId="11">'12国有资本经营预算支出表'!$A$1:$E$11</definedName>
    <definedName name="_xlnm.Print_Titles" localSheetId="2">'03部门支出总体情况表'!$4:$4</definedName>
    <definedName name="_xlnm._FilterDatabase" localSheetId="2" hidden="1">'03部门支出总体情况表'!$A$4:$F$4</definedName>
  </definedNames>
  <calcPr calcId="144525"/>
</workbook>
</file>

<file path=xl/sharedStrings.xml><?xml version="1.0" encoding="utf-8"?>
<sst xmlns="http://schemas.openxmlformats.org/spreadsheetml/2006/main" count="638" uniqueCount="461">
  <si>
    <t>附表1</t>
  </si>
  <si>
    <t>部门预算收支总体情况表</t>
  </si>
  <si>
    <t>单位：万元</t>
  </si>
  <si>
    <t>收     入</t>
  </si>
  <si>
    <t>支     出</t>
  </si>
  <si>
    <t>项目</t>
  </si>
  <si>
    <t>预算数</t>
  </si>
  <si>
    <t>一、一般公共预算收入</t>
  </si>
  <si>
    <t>（一）一般公共服务支出</t>
  </si>
  <si>
    <t xml:space="preserve">    其中：经费拨款</t>
  </si>
  <si>
    <t>（二）外交支出</t>
  </si>
  <si>
    <t xml:space="preserve">          非税收入</t>
  </si>
  <si>
    <t>（三）国防支出</t>
  </si>
  <si>
    <t>二、政府性基金收入</t>
  </si>
  <si>
    <t>（四）公共安全支出</t>
  </si>
  <si>
    <t>三、国有资本经营预算收入</t>
  </si>
  <si>
    <t>（五）教育支出</t>
  </si>
  <si>
    <t>四、教育专户收入</t>
  </si>
  <si>
    <t>（六）科学技术支出</t>
  </si>
  <si>
    <t>五、事业收入</t>
  </si>
  <si>
    <t>（七）文化旅游体育与传媒支出</t>
  </si>
  <si>
    <t>六、上级补助收入</t>
  </si>
  <si>
    <t>（八）社会保障和就业支出</t>
  </si>
  <si>
    <t>七、附属单位上缴收入</t>
  </si>
  <si>
    <t>（九）社会保险基金支出</t>
  </si>
  <si>
    <t>八、经营收入</t>
  </si>
  <si>
    <t>（十）卫生健康支出</t>
  </si>
  <si>
    <t>九、其他收入</t>
  </si>
  <si>
    <t>（十一）节能环保支出</t>
  </si>
  <si>
    <t>十、债务转贷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</si>
  <si>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</si>
  <si>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</si>
  <si>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</si>
  <si>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</si>
  <si>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</si>
  <si>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</si>
  <si>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</si>
  <si>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</si>
  <si>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</si>
  <si>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</si>
  <si>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（二十二）灾害防治及应急管理支出</t>
  </si>
  <si>
    <t>（二十三）国有资本经营预算支出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</si>
  <si>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</si>
  <si>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</si>
  <si>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</si>
  <si>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</si>
  <si>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</si>
  <si>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</si>
  <si>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本年收入合计</t>
  </si>
  <si>
    <t>本年支出合计</t>
  </si>
  <si>
    <t>十、上年结转</t>
  </si>
  <si>
    <t>结转下年</t>
  </si>
  <si>
    <t xml:space="preserve">  一般公共预算收入结转</t>
  </si>
  <si>
    <t xml:space="preserve">  政府性基金预算收入结转</t>
  </si>
  <si>
    <t xml:space="preserve">  国有资本经营收入结转</t>
  </si>
  <si>
    <t>十一、上年结余</t>
  </si>
  <si>
    <t xml:space="preserve">  一般公共预算收入结余</t>
  </si>
  <si>
    <t xml:space="preserve">  政府性基金预算收入结余</t>
  </si>
  <si>
    <t xml:space="preserve">  国有资本经营收入结余</t>
  </si>
  <si>
    <t>收入总计</t>
  </si>
  <si>
    <t>支出总计</t>
  </si>
  <si>
    <t>备注：无内容应公开空表并说明情况。</t>
  </si>
  <si>
    <r>
      <rPr>
        <sz val="11"/>
        <rFont val="宋体"/>
        <charset val="134"/>
        <scheme val="major"/>
      </rPr>
      <t>附表</t>
    </r>
    <r>
      <rPr>
        <sz val="11"/>
        <rFont val="宋体"/>
        <charset val="134"/>
      </rPr>
      <t>2</t>
    </r>
  </si>
  <si>
    <t>部门收入总体情况表</t>
  </si>
  <si>
    <t>**</t>
  </si>
  <si>
    <t>一、一般公共预算财政拨款收入</t>
  </si>
  <si>
    <t xml:space="preserve">    经费拨款</t>
  </si>
  <si>
    <r>
      <rPr>
        <sz val="9"/>
        <color rgb="FF000000"/>
        <rFont val="Nimbus Roman No9 L"/>
        <charset val="0"/>
      </rPr>
      <t> </t>
    </r>
    <r>
      <rPr>
        <sz val="9"/>
        <color rgb="FF000000"/>
        <rFont val="宋体"/>
        <charset val="134"/>
      </rPr>
      <t xml:space="preserve">       ……</t>
    </r>
  </si>
  <si>
    <t>二、政府性基金预算财政拨款收入</t>
  </si>
  <si>
    <t>四、教育专户核算</t>
  </si>
  <si>
    <t xml:space="preserve">        本年收入合计</t>
  </si>
  <si>
    <t xml:space="preserve">十、上年结转
</t>
  </si>
  <si>
    <t xml:space="preserve">      一般公共预算收入结转</t>
  </si>
  <si>
    <t xml:space="preserve">      政府性基金预算收入结转</t>
  </si>
  <si>
    <t xml:space="preserve">      国有资本经营收入结转</t>
  </si>
  <si>
    <t xml:space="preserve">          一般公共预算收入结余</t>
  </si>
  <si>
    <t xml:space="preserve">          政府性基金预算收入结余</t>
  </si>
  <si>
    <t xml:space="preserve">          国有资本经营收入结余</t>
  </si>
  <si>
    <r>
      <rPr>
        <sz val="9"/>
        <color rgb="FF000000"/>
        <rFont val="Nimbus Roman No9 L"/>
        <charset val="0"/>
      </rPr>
      <t> </t>
    </r>
    <r>
      <rPr>
        <sz val="9"/>
        <color indexed="8"/>
        <rFont val="宋体"/>
        <charset val="134"/>
      </rPr>
      <t xml:space="preserve">          ……</t>
    </r>
  </si>
  <si>
    <t xml:space="preserve">        收入合计</t>
  </si>
  <si>
    <t>附表3</t>
  </si>
  <si>
    <t>部门支出总体情况表</t>
  </si>
  <si>
    <t>支出功能分类科目</t>
  </si>
  <si>
    <t>支出合计</t>
  </si>
  <si>
    <t>基本支出</t>
  </si>
  <si>
    <t>项目支出</t>
  </si>
  <si>
    <t>上年结转</t>
  </si>
  <si>
    <t>总计</t>
  </si>
  <si>
    <t xml:space="preserve">201一般公共服务支出 </t>
  </si>
  <si>
    <t>20103 政府办公厅（室）及相关机构事务</t>
  </si>
  <si>
    <t>2010301行政运行</t>
  </si>
  <si>
    <t>20104发展与改革事务</t>
  </si>
  <si>
    <t>2010401行政运行</t>
  </si>
  <si>
    <t>20106财政事务</t>
  </si>
  <si>
    <t>2010601行政运行</t>
  </si>
  <si>
    <t>20111纪检监察事务</t>
  </si>
  <si>
    <t>2011101行政运行</t>
  </si>
  <si>
    <t>20113商贸事务</t>
  </si>
  <si>
    <t>2011301行政运行</t>
  </si>
  <si>
    <t>20129群众团体事务</t>
  </si>
  <si>
    <t>2012901行政运行</t>
  </si>
  <si>
    <t>20132组织事务</t>
  </si>
  <si>
    <t>2013201行政运行</t>
  </si>
  <si>
    <t>20138市场监督管理事务</t>
  </si>
  <si>
    <t>2013801行政运行</t>
  </si>
  <si>
    <t>204公共安全支出</t>
  </si>
  <si>
    <t>20406司法</t>
  </si>
  <si>
    <t>2040604基层司法业务</t>
  </si>
  <si>
    <t>205教育支出</t>
  </si>
  <si>
    <t>20501教育管理事务</t>
  </si>
  <si>
    <t>2050101行政运行</t>
  </si>
  <si>
    <t>207文化旅游体育与传媒支出</t>
  </si>
  <si>
    <t>20701文化和旅游</t>
  </si>
  <si>
    <t>2070199其他文化和旅游支出</t>
  </si>
  <si>
    <t>208社会保障和就业支出</t>
  </si>
  <si>
    <t>20802民政管理事务</t>
  </si>
  <si>
    <t>2080201行政运行</t>
  </si>
  <si>
    <t>20805行政事业单位养老支出</t>
  </si>
  <si>
    <t>2080501行政单位离退休</t>
  </si>
  <si>
    <t>2080505机关事业单位基本养老保险缴费支出</t>
  </si>
  <si>
    <t>20807就业补助</t>
  </si>
  <si>
    <t>2080701就业创业服务补助</t>
  </si>
  <si>
    <t>2080705公益性岗位补贴</t>
  </si>
  <si>
    <t>2080799其他就业补助</t>
  </si>
  <si>
    <t>20808抚恤</t>
  </si>
  <si>
    <t>2080805义务兵优待</t>
  </si>
  <si>
    <t>2080899其他优抚支出</t>
  </si>
  <si>
    <t>20809退役安置</t>
  </si>
  <si>
    <t>2080901退役士兵安置</t>
  </si>
  <si>
    <t>20810社会福利</t>
  </si>
  <si>
    <t>2081002老年福利</t>
  </si>
  <si>
    <t>20811残疾人事业</t>
  </si>
  <si>
    <t>2081104残疾人康复</t>
  </si>
  <si>
    <t>2081107残疾人生活和护理补贴</t>
  </si>
  <si>
    <t>2081199其他残疾人事业支出</t>
  </si>
  <si>
    <t>20819最低生活保障</t>
  </si>
  <si>
    <t>2081901城市最低生活保障金支出</t>
  </si>
  <si>
    <r>
      <rPr>
        <sz val="9"/>
        <rFont val="宋体"/>
        <charset val="134"/>
      </rPr>
      <t>2081902</t>
    </r>
    <r>
      <rPr>
        <sz val="10"/>
        <rFont val="宋体"/>
        <charset val="134"/>
      </rPr>
      <t>农村最低生活保障金支出</t>
    </r>
  </si>
  <si>
    <t>20820临时救助</t>
  </si>
  <si>
    <t>2082001临时救助支出</t>
  </si>
  <si>
    <t>20821特困人员救助供养</t>
  </si>
  <si>
    <t>2082101城市特困人员救助供养支出</t>
  </si>
  <si>
    <t>2082102农村特困人员救助供养支出</t>
  </si>
  <si>
    <t>20825其他生活救助</t>
  </si>
  <si>
    <t>2082501其他城市生活救助</t>
  </si>
  <si>
    <t>2082502其他农村生活补助</t>
  </si>
  <si>
    <t>20828退役军人管理事务</t>
  </si>
  <si>
    <t>2082804拥军优属</t>
  </si>
  <si>
    <t>20899其他社会保障和就业支出</t>
  </si>
  <si>
    <t>2089999其他社会保障和就业支出</t>
  </si>
  <si>
    <t>210卫生健康支出</t>
  </si>
  <si>
    <t>21004公共卫生</t>
  </si>
  <si>
    <t>2100408基本公共卫生</t>
  </si>
  <si>
    <t>21007计划生育事务</t>
  </si>
  <si>
    <t>2100717计划生育服务</t>
  </si>
  <si>
    <t>21011行政事业单位医疗</t>
  </si>
  <si>
    <t>2101101行政单位医疗</t>
  </si>
  <si>
    <t>2101103公务员医疗补助</t>
  </si>
  <si>
    <t>212城乡社区支出</t>
  </si>
  <si>
    <t>21201城乡社区管理事务</t>
  </si>
  <si>
    <t>2120101行政运行</t>
  </si>
  <si>
    <t>2120104城管执法</t>
  </si>
  <si>
    <t>2120199其他城乡社区管理事务支出</t>
  </si>
  <si>
    <t>21203城乡社区公共设施</t>
  </si>
  <si>
    <t>2120399其他城乡社区公共设施支出</t>
  </si>
  <si>
    <t>21211农业土地开发资金安排的支出</t>
  </si>
  <si>
    <t>213农林水支出</t>
  </si>
  <si>
    <t>21301农业农村</t>
  </si>
  <si>
    <t>2130101行政运行</t>
  </si>
  <si>
    <t>2130108病虫害控制</t>
  </si>
  <si>
    <t>2130109农产品质量安全</t>
  </si>
  <si>
    <t>2130120稳定农民收入补贴</t>
  </si>
  <si>
    <t>2130135农业生态资源保护</t>
  </si>
  <si>
    <t>21305巩固脱贫攻坚成果衔接乡村振兴</t>
  </si>
  <si>
    <t>2130599其他巩固脱贫攻坚成果衔接乡村振兴支出</t>
  </si>
  <si>
    <t>220自然资源海洋气象等支出</t>
  </si>
  <si>
    <t>22001自然资源事务</t>
  </si>
  <si>
    <r>
      <rPr>
        <sz val="9"/>
        <rFont val="宋体"/>
        <charset val="134"/>
      </rPr>
      <t>2200101</t>
    </r>
    <r>
      <rPr>
        <sz val="10"/>
        <rFont val="宋体"/>
        <charset val="134"/>
      </rPr>
      <t>行政运行</t>
    </r>
  </si>
  <si>
    <t>221住房保障支出</t>
  </si>
  <si>
    <t>22102住房改革支出</t>
  </si>
  <si>
    <t>2210201住房公积金</t>
  </si>
  <si>
    <t>224灾害防治及应急管理支出</t>
  </si>
  <si>
    <t>22401应急管理事务</t>
  </si>
  <si>
    <t>2240101其他应急管理支出</t>
  </si>
  <si>
    <r>
      <rPr>
        <sz val="9"/>
        <rFont val="宋体"/>
        <charset val="134"/>
      </rPr>
      <t>22407</t>
    </r>
    <r>
      <rPr>
        <sz val="10"/>
        <rFont val="方正书宋_GBK"/>
        <charset val="0"/>
      </rPr>
      <t>自然灾害救灾及恢复重建支出</t>
    </r>
  </si>
  <si>
    <r>
      <rPr>
        <sz val="9"/>
        <rFont val="宋体"/>
        <charset val="134"/>
      </rPr>
      <t>2240703</t>
    </r>
    <r>
      <rPr>
        <sz val="10"/>
        <rFont val="方正书宋_GBK"/>
        <charset val="0"/>
      </rPr>
      <t>自然灾害救灾补助</t>
    </r>
  </si>
  <si>
    <r>
      <rPr>
        <sz val="10"/>
        <rFont val="Arial"/>
        <charset val="0"/>
      </rPr>
      <t>229</t>
    </r>
    <r>
      <rPr>
        <sz val="10"/>
        <rFont val="方正书宋_GBK"/>
        <charset val="0"/>
      </rPr>
      <t>其他支出</t>
    </r>
  </si>
  <si>
    <r>
      <rPr>
        <sz val="10"/>
        <rFont val="Arial"/>
        <charset val="0"/>
      </rPr>
      <t>22960</t>
    </r>
    <r>
      <rPr>
        <sz val="10"/>
        <rFont val="方正书宋_GBK"/>
        <charset val="0"/>
      </rPr>
      <t>彩票公益金安排的支出</t>
    </r>
  </si>
  <si>
    <r>
      <rPr>
        <sz val="10"/>
        <rFont val="Arial"/>
        <charset val="0"/>
      </rPr>
      <t>2296002</t>
    </r>
    <r>
      <rPr>
        <sz val="10"/>
        <rFont val="宋体"/>
        <charset val="0"/>
      </rPr>
      <t>用于社会福利的彩票公益金支出</t>
    </r>
  </si>
  <si>
    <t>2296006用于残疾人事业的彩票公益金支出</t>
  </si>
  <si>
    <t>附表4</t>
  </si>
  <si>
    <t>财政拨款收支总体情况表</t>
  </si>
  <si>
    <t>四、事业收入</t>
  </si>
  <si>
    <t>五、上级补助收入</t>
  </si>
  <si>
    <t>附表5</t>
  </si>
  <si>
    <t>部门预算收入总表</t>
  </si>
  <si>
    <t>单位名称</t>
  </si>
  <si>
    <t>合计</t>
  </si>
  <si>
    <t>一般公共预算收入</t>
  </si>
  <si>
    <t>政府性基金预算收入</t>
  </si>
  <si>
    <t>国有资本经营预算收入</t>
  </si>
  <si>
    <t>财政专户收入</t>
  </si>
  <si>
    <t>事业收入</t>
  </si>
  <si>
    <t>上级补助收入</t>
  </si>
  <si>
    <t>附属单位上缴收入</t>
  </si>
  <si>
    <t>经营收入</t>
  </si>
  <si>
    <t>其他收入</t>
  </si>
  <si>
    <t>债务转贷</t>
  </si>
  <si>
    <t>经费拨款</t>
  </si>
  <si>
    <t>非税收入</t>
  </si>
  <si>
    <t>部门合计</t>
  </si>
  <si>
    <t>兰州新区西岔园区管理委员会</t>
  </si>
  <si>
    <t>附表6</t>
  </si>
  <si>
    <t>财政拨款支出表</t>
  </si>
  <si>
    <t>一般公共预算支出</t>
  </si>
  <si>
    <t>政府性基金预算支出</t>
  </si>
  <si>
    <t>国有资本经营预算支出</t>
  </si>
  <si>
    <t>附表7</t>
  </si>
  <si>
    <t>一般公共预算支出情况表</t>
  </si>
  <si>
    <t>功能分类科目</t>
  </si>
  <si>
    <t>科目编码</t>
  </si>
  <si>
    <t>科目名称</t>
  </si>
  <si>
    <t>一般公共服务支出</t>
  </si>
  <si>
    <t>政府办公厅（室）及相关机构事务</t>
  </si>
  <si>
    <t>行政运行</t>
  </si>
  <si>
    <t>发展与改革事务</t>
  </si>
  <si>
    <t>财政事务</t>
  </si>
  <si>
    <t>纪检监察事务</t>
  </si>
  <si>
    <t>商贸事务</t>
  </si>
  <si>
    <t>群众团体事务</t>
  </si>
  <si>
    <t>组织事务</t>
  </si>
  <si>
    <t>市场监督管理事务</t>
  </si>
  <si>
    <t>公共安全支出</t>
  </si>
  <si>
    <t>司法</t>
  </si>
  <si>
    <t>基层司法业务</t>
  </si>
  <si>
    <t>教育支出</t>
  </si>
  <si>
    <t>教育管理事务</t>
  </si>
  <si>
    <t>文化旅游体育与传媒支出</t>
  </si>
  <si>
    <t>文化和旅游</t>
  </si>
  <si>
    <t>其他文化和旅游支出</t>
  </si>
  <si>
    <t>社会保障和就业支出</t>
  </si>
  <si>
    <t>民政管理事务</t>
  </si>
  <si>
    <t>行政事业单位养老支出</t>
  </si>
  <si>
    <t>行政单位离退休</t>
  </si>
  <si>
    <t>机关事业单位基本养老保险缴费支出</t>
  </si>
  <si>
    <t>就业补助</t>
  </si>
  <si>
    <t>就业创业服务补助</t>
  </si>
  <si>
    <t>公益性岗位补贴</t>
  </si>
  <si>
    <t>其他就业补助</t>
  </si>
  <si>
    <t>抚恤</t>
  </si>
  <si>
    <t>义务兵优待</t>
  </si>
  <si>
    <t>其他优抚支出</t>
  </si>
  <si>
    <t>退役安置</t>
  </si>
  <si>
    <t>退役士兵安置</t>
  </si>
  <si>
    <t>社会福利</t>
  </si>
  <si>
    <t>老年福利</t>
  </si>
  <si>
    <t>残疾人事业</t>
  </si>
  <si>
    <t>残疾人康复</t>
  </si>
  <si>
    <t>残疾人生活和护理补贴</t>
  </si>
  <si>
    <t>其他残疾人事业支出</t>
  </si>
  <si>
    <t>最低生活保障</t>
  </si>
  <si>
    <t>城市最低生活保障支出</t>
  </si>
  <si>
    <t>农村最低生活保障金支出</t>
  </si>
  <si>
    <t>临时救助</t>
  </si>
  <si>
    <t>临时救助支出</t>
  </si>
  <si>
    <t>特困人员救助供养</t>
  </si>
  <si>
    <t>城市特困人员救助供养支出</t>
  </si>
  <si>
    <t>农村特困人员救助供养支出</t>
  </si>
  <si>
    <t>其他生活救助</t>
  </si>
  <si>
    <t>其他城市生活救助</t>
  </si>
  <si>
    <t>其他农村生活补助</t>
  </si>
  <si>
    <t>退役军人管理事务</t>
  </si>
  <si>
    <t>拥军优属</t>
  </si>
  <si>
    <t>其他社会保障和就业支出</t>
  </si>
  <si>
    <t>卫生健康支出</t>
  </si>
  <si>
    <t>公共卫生</t>
  </si>
  <si>
    <t>基本公共卫生</t>
  </si>
  <si>
    <t>计划生育事务</t>
  </si>
  <si>
    <t>计划生育服务</t>
  </si>
  <si>
    <t>行政事业单位医疗</t>
  </si>
  <si>
    <t>行政单位医疗</t>
  </si>
  <si>
    <t>公务员医疗补助</t>
  </si>
  <si>
    <t>城乡社区支出</t>
  </si>
  <si>
    <t>城乡社区管理事务</t>
  </si>
  <si>
    <t>城管执法</t>
  </si>
  <si>
    <t>其他城乡社区管理事务支出</t>
  </si>
  <si>
    <t>城乡社区公共设施</t>
  </si>
  <si>
    <t>其他城乡社区公共设施支出</t>
  </si>
  <si>
    <t>农林水支出</t>
  </si>
  <si>
    <t>农业农村</t>
  </si>
  <si>
    <t>病虫害控制</t>
  </si>
  <si>
    <t>农产品质量安全</t>
  </si>
  <si>
    <t>稳定农民收入补贴</t>
  </si>
  <si>
    <t>农业生态资源保护</t>
  </si>
  <si>
    <t>巩固脱贫攻坚成果衔接乡村振兴</t>
  </si>
  <si>
    <t>其他巩固脱贫攻坚成果衔接乡村振兴支出</t>
  </si>
  <si>
    <t>自然资源海洋气象等支出</t>
  </si>
  <si>
    <t>自然资源事务</t>
  </si>
  <si>
    <t>住房保障支出</t>
  </si>
  <si>
    <t>住房改革支出</t>
  </si>
  <si>
    <t>住房公积金</t>
  </si>
  <si>
    <t>灾害防治及应急管理支出</t>
  </si>
  <si>
    <t>应急管理事务</t>
  </si>
  <si>
    <t>其他应急管理支出</t>
  </si>
  <si>
    <t>自然灾害救灾及恢复重建支出</t>
  </si>
  <si>
    <t>自然灾害救灾补助</t>
  </si>
  <si>
    <t>附表8</t>
  </si>
  <si>
    <t>一般公共预算基本支出情况表</t>
  </si>
  <si>
    <t>经济分类科目</t>
  </si>
  <si>
    <t>一般公共预算基本支出</t>
  </si>
  <si>
    <t>人员经费</t>
  </si>
  <si>
    <t>公用经费</t>
  </si>
  <si>
    <t/>
  </si>
  <si>
    <t>301</t>
  </si>
  <si>
    <t>工资福利支出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</si>
  <si>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</si>
  <si>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</si>
  <si>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</si>
  <si>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</si>
  <si>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</si>
  <si>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</si>
  <si>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30107</t>
  </si>
  <si>
    <t xml:space="preserve">    绩效工资</t>
  </si>
  <si>
    <t>30108</t>
  </si>
  <si>
    <t xml:space="preserve">    机关事业单位基本养老保险缴费</t>
  </si>
  <si>
    <t>30110</t>
  </si>
  <si>
    <t xml:space="preserve">    职工基本医疗保险缴费</t>
  </si>
  <si>
    <t>30111</t>
  </si>
  <si>
    <t xml:space="preserve">    公务员医疗补助缴费</t>
  </si>
  <si>
    <t>30112</t>
  </si>
  <si>
    <t xml:space="preserve">    其他社会保障缴费</t>
  </si>
  <si>
    <t>30113</t>
  </si>
  <si>
    <t xml:space="preserve">    住房公积金</t>
  </si>
  <si>
    <t xml:space="preserve">302 </t>
  </si>
  <si>
    <t>商品和服务支出</t>
  </si>
  <si>
    <t>30201</t>
  </si>
  <si>
    <t xml:space="preserve">    办公费</t>
  </si>
  <si>
    <t>30202</t>
  </si>
  <si>
    <t xml:space="preserve">    印刷费</t>
  </si>
  <si>
    <t>30205</t>
  </si>
  <si>
    <t>水费</t>
  </si>
  <si>
    <t>30206</t>
  </si>
  <si>
    <t>电费</t>
  </si>
  <si>
    <t>30207</t>
  </si>
  <si>
    <t xml:space="preserve">    邮电费</t>
  </si>
  <si>
    <t>30211</t>
  </si>
  <si>
    <t xml:space="preserve">    差旅费</t>
  </si>
  <si>
    <t>30213</t>
  </si>
  <si>
    <t xml:space="preserve">    维修(维护)费</t>
  </si>
  <si>
    <t>30214</t>
  </si>
  <si>
    <t xml:space="preserve">    租赁费</t>
  </si>
  <si>
    <t>30216</t>
  </si>
  <si>
    <t xml:space="preserve">    培训费</t>
  </si>
  <si>
    <t>30226</t>
  </si>
  <si>
    <t xml:space="preserve">   劳务费</t>
  </si>
  <si>
    <t>30227</t>
  </si>
  <si>
    <t>委托业务费</t>
  </si>
  <si>
    <t>30229</t>
  </si>
  <si>
    <t xml:space="preserve">   福利费</t>
  </si>
  <si>
    <t>30239</t>
  </si>
  <si>
    <t xml:space="preserve">   其他交通费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</si>
  <si>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</si>
  <si>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</si>
  <si>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</si>
  <si>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</si>
  <si>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</si>
  <si>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</si>
  <si>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</si>
  <si>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30307</t>
  </si>
  <si>
    <t>医疗费补助</t>
  </si>
  <si>
    <t>附表9</t>
  </si>
  <si>
    <t>一般公共预算“三公”经费、会议费及培训费支出表</t>
  </si>
  <si>
    <t>“三公”经费</t>
  </si>
  <si>
    <t>会议费</t>
  </si>
  <si>
    <t>培训费</t>
  </si>
  <si>
    <t>因公出国（境）费用</t>
  </si>
  <si>
    <t>公务接待费</t>
  </si>
  <si>
    <t>公务用车购置和运行费</t>
  </si>
  <si>
    <t>公务用车购置费</t>
  </si>
  <si>
    <t>公务用车运行费</t>
  </si>
  <si>
    <t>附表10</t>
  </si>
  <si>
    <t>一般公共预算财政拨款机关运行经费表</t>
  </si>
  <si>
    <t>序号</t>
  </si>
  <si>
    <t>[30201]办公费</t>
  </si>
  <si>
    <t>[30202]印刷费</t>
  </si>
  <si>
    <t>[30205]水费</t>
  </si>
  <si>
    <t>[30206]电费</t>
  </si>
  <si>
    <t>[30207]邮电费</t>
  </si>
  <si>
    <t>[30208]取暖费</t>
  </si>
  <si>
    <t>[30209]物业管理费</t>
  </si>
  <si>
    <t>[30211]差旅费</t>
  </si>
  <si>
    <t>[30213]维修（护）费</t>
  </si>
  <si>
    <t>[30215]会议费</t>
  </si>
  <si>
    <t>[30218]专用材料费</t>
  </si>
  <si>
    <t>[30229]福利费</t>
  </si>
  <si>
    <t>[30231]公务用车运行维护费</t>
  </si>
  <si>
    <t>[30299]其他商品和服务支出</t>
  </si>
  <si>
    <t>[31002]办公设备购置</t>
  </si>
  <si>
    <t>附表11</t>
  </si>
  <si>
    <t>政府性基金预算支出表</t>
  </si>
  <si>
    <t>农业土地开发资金安排的支出</t>
  </si>
  <si>
    <t>彩票公益金安排的支出</t>
  </si>
  <si>
    <t>用于社会福利的彩票公益金支出</t>
  </si>
  <si>
    <t>用于残疾人事业的彩票公益金支出</t>
  </si>
  <si>
    <t>附表12</t>
  </si>
  <si>
    <t>国有资本经营预算资金预算支出情况表</t>
  </si>
  <si>
    <t>功能科目</t>
  </si>
  <si>
    <t>国有资本经营预算资金预算支出</t>
  </si>
  <si>
    <r>
      <rPr>
        <sz val="9"/>
        <color indexed="8"/>
        <rFont val="宋体"/>
        <charset val="134"/>
      </rPr>
      <t>基本支出</t>
    </r>
    <r>
      <rPr>
        <sz val="9"/>
        <color indexed="8"/>
        <rFont val="Arial"/>
        <charset val="0"/>
      </rPr>
      <t xml:space="preserve">	</t>
    </r>
  </si>
  <si>
    <t>一、解决历史遗留问题及改革成本支出</t>
  </si>
  <si>
    <t>二、国有企业资本金注入</t>
  </si>
  <si>
    <t>三、国有企业政策性补贴</t>
  </si>
  <si>
    <t>四、其他国有资本经营预算支出</t>
  </si>
  <si>
    <t>附表13</t>
  </si>
  <si>
    <t>部门管理转移支付表</t>
  </si>
  <si>
    <t>一般公共预算项目支出</t>
  </si>
  <si>
    <t>政府性基金预算项目支出</t>
  </si>
  <si>
    <t>国有资本经营预算项目支出</t>
  </si>
  <si>
    <r>
      <rPr>
        <sz val="11"/>
        <color rgb="FF000000"/>
        <rFont val="宋体"/>
        <charset val="134"/>
        <scheme val="major"/>
      </rPr>
      <t>附表</t>
    </r>
    <r>
      <rPr>
        <sz val="11"/>
        <rFont val="宋体"/>
        <charset val="134"/>
      </rPr>
      <t>14</t>
    </r>
  </si>
  <si>
    <t>部门整体支出绩效目标表</t>
  </si>
  <si>
    <t>（2025年度）</t>
  </si>
  <si>
    <t>部门（单位）名称</t>
  </si>
  <si>
    <t>总 体 目 标</t>
  </si>
  <si>
    <t>目标1：</t>
  </si>
  <si>
    <t>目标2：</t>
  </si>
  <si>
    <t>目标3：</t>
  </si>
  <si>
    <t>预 算 情 况（万元）</t>
  </si>
  <si>
    <t>按支出类型分</t>
  </si>
  <si>
    <t>预算金额</t>
  </si>
  <si>
    <t>按来源类型分</t>
  </si>
  <si>
    <t>当年财政拨款</t>
  </si>
  <si>
    <t>上年结转资金</t>
  </si>
  <si>
    <t>其他资金</t>
  </si>
  <si>
    <t>收入预算合计</t>
  </si>
  <si>
    <t>支出预算合计</t>
  </si>
  <si>
    <t>绩 效 指 标</t>
  </si>
  <si>
    <t>一级指标</t>
  </si>
  <si>
    <t>二级指标</t>
  </si>
  <si>
    <t>三级指标</t>
  </si>
  <si>
    <t>指标值</t>
  </si>
  <si>
    <t>部门管理</t>
  </si>
  <si>
    <t>履职效果</t>
  </si>
  <si>
    <t>能力建设</t>
  </si>
  <si>
    <r>
      <rPr>
        <sz val="11"/>
        <color rgb="FF000000"/>
        <rFont val="宋体"/>
        <charset val="134"/>
        <scheme val="major"/>
      </rPr>
      <t>附表</t>
    </r>
    <r>
      <rPr>
        <sz val="11"/>
        <rFont val="宋体"/>
        <charset val="134"/>
      </rPr>
      <t>15</t>
    </r>
  </si>
  <si>
    <t>项目支出绩效目标表</t>
  </si>
  <si>
    <t>项目名称</t>
  </si>
  <si>
    <t>主管部门及代码</t>
  </si>
  <si>
    <t>实施单位</t>
  </si>
  <si>
    <t>项目资金</t>
  </si>
  <si>
    <t>年度资金总额：</t>
  </si>
  <si>
    <t>（万元）</t>
  </si>
  <si>
    <t>其中：当年财政拨款</t>
  </si>
  <si>
    <t>总</t>
  </si>
  <si>
    <t>体</t>
  </si>
  <si>
    <t>目</t>
  </si>
  <si>
    <t>标</t>
  </si>
  <si>
    <t>绩效指标</t>
  </si>
  <si>
    <t>成本指标</t>
  </si>
  <si>
    <t>产出指标</t>
  </si>
  <si>
    <t>效益指标</t>
  </si>
  <si>
    <t>满意度指标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</si>
</sst>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#,##0.00_);[Red]\(#,##0.00\)"/>
    <numFmt numFmtId="177" formatCode="0.00_ "/>
  </numFmts>
  <fonts count="60">
    <font>
      <sz val="10"/>
      <name val="Arial"/>
      <charset val="0"/>
    </font>
    <font>
      <sz val="11"/>
      <color rgb="FF000000"/>
      <name val="宋体"/>
      <charset val="134"/>
      <scheme val="major"/>
    </font>
    <font>
      <b/>
      <sz val="18"/>
      <name val="仿宋_GB2312"/>
      <charset val="134"/>
    </font>
    <font>
      <sz val="18"/>
      <name val="Arial"/>
      <charset val="0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9"/>
      <name val="SimSun"/>
      <charset val="134"/>
    </font>
    <font>
      <b/>
      <sz val="19"/>
      <name val="SimSun"/>
      <charset val="134"/>
    </font>
    <font>
      <sz val="10"/>
      <name val="SimSun"/>
      <charset val="134"/>
    </font>
    <font>
      <sz val="9"/>
      <name val="仿宋_GB2312"/>
      <charset val="134"/>
    </font>
    <font>
      <sz val="12"/>
      <name val="宋体"/>
      <charset val="134"/>
    </font>
    <font>
      <sz val="9"/>
      <color indexed="8"/>
      <name val="Dialog"/>
      <charset val="0"/>
    </font>
    <font>
      <sz val="12"/>
      <color indexed="8"/>
      <name val="Dialog"/>
      <charset val="0"/>
    </font>
    <font>
      <b/>
      <sz val="18"/>
      <color indexed="8"/>
      <name val="宋体"/>
      <charset val="134"/>
    </font>
    <font>
      <b/>
      <sz val="9"/>
      <color indexed="8"/>
      <name val="Dialog"/>
      <charset val="0"/>
    </font>
    <font>
      <b/>
      <sz val="18"/>
      <color indexed="8"/>
      <name val="Dialog"/>
      <charset val="0"/>
    </font>
    <font>
      <sz val="9"/>
      <color indexed="8"/>
      <name val="宋体"/>
      <charset val="134"/>
    </font>
    <font>
      <b/>
      <sz val="12"/>
      <color indexed="8"/>
      <name val="Dialog"/>
      <charset val="0"/>
    </font>
    <font>
      <sz val="9"/>
      <color indexed="8"/>
      <name val="宋体"/>
      <charset val="134"/>
      <scheme val="minor"/>
    </font>
    <font>
      <sz val="18"/>
      <color indexed="8"/>
      <name val="Dialog"/>
      <charset val="0"/>
    </font>
    <font>
      <sz val="12"/>
      <color indexed="8"/>
      <name val="宋体"/>
      <charset val="134"/>
    </font>
    <font>
      <sz val="11"/>
      <name val="宋体"/>
      <charset val="134"/>
    </font>
    <font>
      <b/>
      <sz val="9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b/>
      <sz val="9"/>
      <name val="宋体"/>
      <charset val="134"/>
    </font>
    <font>
      <b/>
      <sz val="18"/>
      <name val="宋体"/>
      <charset val="134"/>
      <scheme val="major"/>
    </font>
    <font>
      <sz val="16"/>
      <name val="仿宋_GB2312"/>
      <charset val="134"/>
    </font>
    <font>
      <sz val="10"/>
      <name val="方正书宋_GBK"/>
      <charset val="0"/>
    </font>
    <font>
      <sz val="10"/>
      <color indexed="8"/>
      <name val="Arial"/>
      <charset val="0"/>
    </font>
    <font>
      <b/>
      <sz val="10"/>
      <name val="方正书宋_GBK"/>
      <charset val="0"/>
    </font>
    <font>
      <sz val="11"/>
      <color indexed="8"/>
      <name val="Calibri"/>
      <charset val="0"/>
    </font>
    <font>
      <b/>
      <sz val="18"/>
      <name val="宋体"/>
      <charset val="134"/>
    </font>
    <font>
      <sz val="11"/>
      <name val="宋体"/>
      <charset val="134"/>
      <scheme val="major"/>
    </font>
    <font>
      <b/>
      <sz val="18"/>
      <color rgb="FF000000"/>
      <name val="宋体"/>
      <charset val="134"/>
    </font>
    <font>
      <sz val="9"/>
      <color rgb="FF000000"/>
      <name val="Nimbus Roman No9 L"/>
      <charset val="0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sz val="9"/>
      <color indexed="8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</fills>
  <borders count="3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auto="true"/>
      </top>
      <bottom style="thin">
        <color auto="true"/>
      </bottom>
      <diagonal/>
    </border>
    <border>
      <left style="thin">
        <color indexed="8"/>
      </left>
      <right/>
      <top/>
      <bottom style="thin">
        <color auto="true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43" fillId="9" borderId="0" applyNumberFormat="false" applyBorder="false" applyAlignment="false" applyProtection="false">
      <alignment vertical="center"/>
    </xf>
    <xf numFmtId="0" fontId="40" fillId="3" borderId="0" applyNumberFormat="false" applyBorder="false" applyAlignment="false" applyProtection="false">
      <alignment vertical="center"/>
    </xf>
    <xf numFmtId="0" fontId="46" fillId="12" borderId="32" applyNumberFormat="false" applyAlignment="false" applyProtection="false">
      <alignment vertical="center"/>
    </xf>
    <xf numFmtId="0" fontId="54" fillId="17" borderId="36" applyNumberFormat="false" applyAlignment="false" applyProtection="false">
      <alignment vertical="center"/>
    </xf>
    <xf numFmtId="0" fontId="58" fillId="15" borderId="0" applyNumberFormat="false" applyBorder="false" applyAlignment="false" applyProtection="false">
      <alignment vertical="center"/>
    </xf>
    <xf numFmtId="0" fontId="49" fillId="0" borderId="34" applyNumberFormat="false" applyFill="false" applyAlignment="false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57" fillId="0" borderId="38" applyNumberFormat="false" applyFill="false" applyAlignment="false" applyProtection="false">
      <alignment vertical="center"/>
    </xf>
    <xf numFmtId="0" fontId="40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0" fillId="6" borderId="0" applyNumberFormat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43" fillId="5" borderId="0" applyNumberFormat="false" applyBorder="false" applyAlignment="false" applyProtection="false">
      <alignment vertical="center"/>
    </xf>
    <xf numFmtId="0" fontId="42" fillId="0" borderId="31" applyNumberFormat="false" applyFill="false" applyAlignment="false" applyProtection="false">
      <alignment vertical="center"/>
    </xf>
    <xf numFmtId="0" fontId="47" fillId="0" borderId="33" applyNumberFormat="false" applyFill="false" applyAlignment="false" applyProtection="false">
      <alignment vertical="center"/>
    </xf>
    <xf numFmtId="0" fontId="40" fillId="4" borderId="0" applyNumberFormat="false" applyBorder="false" applyAlignment="false" applyProtection="false">
      <alignment vertical="center"/>
    </xf>
    <xf numFmtId="0" fontId="40" fillId="8" borderId="0" applyNumberFormat="false" applyBorder="false" applyAlignment="false" applyProtection="false">
      <alignment vertical="center"/>
    </xf>
    <xf numFmtId="0" fontId="43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53" fillId="0" borderId="0" applyNumberFormat="false" applyFill="false" applyBorder="false" applyAlignment="false" applyProtection="false">
      <alignment vertical="center"/>
    </xf>
    <xf numFmtId="0" fontId="50" fillId="0" borderId="0" applyNumberFormat="false" applyFill="false" applyBorder="false" applyAlignment="false" applyProtection="false">
      <alignment vertical="center"/>
    </xf>
    <xf numFmtId="0" fontId="40" fillId="2" borderId="0" applyNumberFormat="false" applyBorder="false" applyAlignment="false" applyProtection="false">
      <alignment vertical="center"/>
    </xf>
    <xf numFmtId="0" fontId="51" fillId="0" borderId="35" applyNumberFormat="false" applyFill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40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2" fillId="0" borderId="0" applyNumberFormat="false" applyFill="false" applyBorder="false" applyAlignment="false" applyProtection="false">
      <alignment vertical="center"/>
    </xf>
    <xf numFmtId="0" fontId="40" fillId="18" borderId="0" applyNumberFormat="false" applyBorder="false" applyAlignment="false" applyProtection="false">
      <alignment vertical="center"/>
    </xf>
    <xf numFmtId="0" fontId="0" fillId="19" borderId="37" applyNumberFormat="false" applyFont="false" applyAlignment="false" applyProtection="false">
      <alignment vertical="center"/>
    </xf>
    <xf numFmtId="0" fontId="43" fillId="7" borderId="0" applyNumberFormat="false" applyBorder="false" applyAlignment="false" applyProtection="false">
      <alignment vertical="center"/>
    </xf>
    <xf numFmtId="0" fontId="55" fillId="20" borderId="0" applyNumberFormat="false" applyBorder="false" applyAlignment="false" applyProtection="false">
      <alignment vertical="center"/>
    </xf>
    <xf numFmtId="0" fontId="40" fillId="21" borderId="0" applyNumberFormat="false" applyBorder="false" applyAlignment="false" applyProtection="false">
      <alignment vertical="center"/>
    </xf>
    <xf numFmtId="0" fontId="44" fillId="10" borderId="0" applyNumberFormat="false" applyBorder="false" applyAlignment="false" applyProtection="false">
      <alignment vertical="center"/>
    </xf>
    <xf numFmtId="0" fontId="56" fillId="12" borderId="30" applyNumberFormat="false" applyAlignment="false" applyProtection="false">
      <alignment vertical="center"/>
    </xf>
    <xf numFmtId="0" fontId="43" fillId="22" borderId="0" applyNumberFormat="false" applyBorder="false" applyAlignment="false" applyProtection="false">
      <alignment vertical="center"/>
    </xf>
    <xf numFmtId="0" fontId="43" fillId="11" borderId="0" applyNumberFormat="false" applyBorder="false" applyAlignment="false" applyProtection="false">
      <alignment vertical="center"/>
    </xf>
    <xf numFmtId="0" fontId="43" fillId="23" borderId="0" applyNumberFormat="false" applyBorder="false" applyAlignment="false" applyProtection="false">
      <alignment vertical="center"/>
    </xf>
    <xf numFmtId="0" fontId="43" fillId="14" borderId="0" applyNumberFormat="false" applyBorder="false" applyAlignment="false" applyProtection="false">
      <alignment vertical="center"/>
    </xf>
    <xf numFmtId="0" fontId="43" fillId="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3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3" fillId="16" borderId="0" applyNumberFormat="false" applyBorder="false" applyAlignment="false" applyProtection="false">
      <alignment vertical="center"/>
    </xf>
    <xf numFmtId="0" fontId="40" fillId="20" borderId="0" applyNumberFormat="false" applyBorder="false" applyAlignment="false" applyProtection="false">
      <alignment vertical="center"/>
    </xf>
    <xf numFmtId="0" fontId="41" fillId="3" borderId="30" applyNumberFormat="false" applyAlignment="false" applyProtection="false">
      <alignment vertical="center"/>
    </xf>
    <xf numFmtId="0" fontId="40" fillId="7" borderId="0" applyNumberFormat="false" applyBorder="false" applyAlignment="false" applyProtection="false">
      <alignment vertical="center"/>
    </xf>
    <xf numFmtId="0" fontId="43" fillId="11" borderId="0" applyNumberFormat="false" applyBorder="false" applyAlignment="false" applyProtection="false">
      <alignment vertical="center"/>
    </xf>
    <xf numFmtId="0" fontId="40" fillId="2" borderId="0" applyNumberFormat="false" applyBorder="false" applyAlignment="false" applyProtection="false">
      <alignment vertical="center"/>
    </xf>
  </cellStyleXfs>
  <cellXfs count="386">
    <xf numFmtId="0" fontId="0" fillId="0" borderId="0" xfId="0" applyFont="true" applyAlignment="true"/>
    <xf numFmtId="0" fontId="1" fillId="0" borderId="0" xfId="0" applyFont="true" applyFill="true" applyBorder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/>
    </xf>
    <xf numFmtId="0" fontId="3" fillId="0" borderId="0" xfId="0" applyFont="true" applyAlignment="true"/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justify" vertical="center" wrapText="true"/>
    </xf>
    <xf numFmtId="0" fontId="0" fillId="0" borderId="1" xfId="0" applyFont="true" applyBorder="true" applyAlignment="true"/>
    <xf numFmtId="0" fontId="0" fillId="0" borderId="1" xfId="0" applyFont="true" applyBorder="true">
      <alignment vertical="center"/>
    </xf>
    <xf numFmtId="0" fontId="5" fillId="0" borderId="1" xfId="0" applyFon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5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left" vertical="center" wrapText="true"/>
    </xf>
    <xf numFmtId="0" fontId="4" fillId="0" borderId="0" xfId="0" applyFont="true" applyBorder="true" applyAlignment="true">
      <alignment horizontal="left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left" vertical="center" wrapText="true"/>
    </xf>
    <xf numFmtId="0" fontId="4" fillId="0" borderId="6" xfId="0" applyFont="true" applyBorder="true" applyAlignment="true">
      <alignment horizontal="left" vertical="center" wrapText="true"/>
    </xf>
    <xf numFmtId="0" fontId="5" fillId="0" borderId="7" xfId="0" applyFont="true" applyBorder="true" applyAlignment="true">
      <alignment horizontal="center" vertical="center" wrapText="true"/>
    </xf>
    <xf numFmtId="0" fontId="0" fillId="0" borderId="8" xfId="0" applyBorder="true" applyAlignment="true">
      <alignment horizontal="center" vertical="center"/>
    </xf>
    <xf numFmtId="0" fontId="4" fillId="0" borderId="9" xfId="0" applyFont="true" applyBorder="true" applyAlignment="true">
      <alignment horizontal="left" vertical="center" wrapText="true"/>
    </xf>
    <xf numFmtId="0" fontId="4" fillId="0" borderId="10" xfId="0" applyFont="true" applyBorder="true" applyAlignment="true">
      <alignment horizontal="left" vertical="center" wrapText="true"/>
    </xf>
    <xf numFmtId="0" fontId="0" fillId="0" borderId="1" xfId="0" applyBorder="true">
      <alignment vertical="center"/>
    </xf>
    <xf numFmtId="0" fontId="6" fillId="0" borderId="0" xfId="0" applyFont="true" applyFill="true" applyBorder="true" applyAlignment="true">
      <alignment vertical="center"/>
    </xf>
    <xf numFmtId="0" fontId="7" fillId="0" borderId="0" xfId="0" applyFont="true" applyFill="true" applyBorder="true" applyAlignment="true">
      <alignment horizontal="left" vertical="center"/>
    </xf>
    <xf numFmtId="0" fontId="8" fillId="0" borderId="0" xfId="0" applyFont="true" applyFill="true" applyBorder="true" applyAlignment="true">
      <alignment vertical="center" wrapText="true"/>
    </xf>
    <xf numFmtId="0" fontId="9" fillId="0" borderId="0" xfId="0" applyFont="true" applyFill="true" applyBorder="true" applyAlignment="true">
      <alignment horizontal="center" vertical="center" wrapText="true"/>
    </xf>
    <xf numFmtId="0" fontId="10" fillId="0" borderId="0" xfId="0" applyFont="true" applyFill="true" applyBorder="true" applyAlignment="true">
      <alignment vertical="center" wrapText="true"/>
    </xf>
    <xf numFmtId="0" fontId="10" fillId="0" borderId="11" xfId="0" applyFont="true" applyFill="true" applyBorder="true" applyAlignment="true">
      <alignment horizontal="center" vertical="center" wrapText="true"/>
    </xf>
    <xf numFmtId="0" fontId="10" fillId="0" borderId="11" xfId="0" applyFont="true" applyFill="true" applyBorder="true" applyAlignment="true">
      <alignment vertical="center" wrapText="true"/>
    </xf>
    <xf numFmtId="0" fontId="10" fillId="0" borderId="11" xfId="0" applyFont="true" applyFill="true" applyBorder="true" applyAlignment="true">
      <alignment horizontal="right" vertical="center" wrapText="true"/>
    </xf>
    <xf numFmtId="0" fontId="11" fillId="0" borderId="0" xfId="0" applyFont="true" applyAlignment="true">
      <alignment vertical="center"/>
    </xf>
    <xf numFmtId="0" fontId="10" fillId="0" borderId="0" xfId="0" applyFont="true" applyFill="true" applyBorder="true" applyAlignment="true">
      <alignment horizontal="right" vertical="center" wrapText="true"/>
    </xf>
    <xf numFmtId="0" fontId="12" fillId="0" borderId="0" xfId="0" applyFont="true" applyFill="true" applyAlignment="true"/>
    <xf numFmtId="0" fontId="4" fillId="0" borderId="0" xfId="0" applyFont="true" applyFill="true" applyAlignment="true"/>
    <xf numFmtId="0" fontId="13" fillId="0" borderId="0" xfId="0" applyFont="true" applyFill="true" applyBorder="true" applyAlignment="true">
      <alignment horizontal="left" vertical="center"/>
    </xf>
    <xf numFmtId="0" fontId="14" fillId="0" borderId="0" xfId="0" applyFont="true" applyFill="true" applyBorder="true" applyAlignment="true">
      <alignment horizontal="left" vertical="center"/>
    </xf>
    <xf numFmtId="49" fontId="15" fillId="0" borderId="0" xfId="0" applyNumberFormat="true" applyFont="true" applyFill="true" applyBorder="true" applyAlignment="true">
      <alignment horizontal="center" vertical="center"/>
    </xf>
    <xf numFmtId="49" fontId="16" fillId="0" borderId="0" xfId="0" applyNumberFormat="true" applyFont="true" applyFill="true" applyBorder="true" applyAlignment="true">
      <alignment horizontal="center" vertical="center"/>
    </xf>
    <xf numFmtId="49" fontId="17" fillId="0" borderId="0" xfId="0" applyNumberFormat="true" applyFont="true" applyFill="true" applyBorder="true" applyAlignment="true">
      <alignment horizontal="center" vertical="center"/>
    </xf>
    <xf numFmtId="0" fontId="14" fillId="0" borderId="12" xfId="0" applyFont="true" applyFill="true" applyBorder="true" applyAlignment="true">
      <alignment horizontal="right" vertical="center"/>
    </xf>
    <xf numFmtId="49" fontId="18" fillId="0" borderId="12" xfId="0" applyNumberFormat="true" applyFont="true" applyFill="true" applyBorder="true" applyAlignment="true">
      <alignment horizontal="right" vertical="center"/>
    </xf>
    <xf numFmtId="49" fontId="14" fillId="0" borderId="12" xfId="0" applyNumberFormat="true" applyFont="true" applyFill="true" applyBorder="true" applyAlignment="true">
      <alignment horizontal="right" vertical="center"/>
    </xf>
    <xf numFmtId="49" fontId="18" fillId="0" borderId="13" xfId="0" applyNumberFormat="true" applyFont="true" applyFill="true" applyBorder="true" applyAlignment="true">
      <alignment horizontal="center" vertical="center"/>
    </xf>
    <xf numFmtId="49" fontId="13" fillId="0" borderId="13" xfId="0" applyNumberFormat="true" applyFont="true" applyFill="true" applyBorder="true" applyAlignment="true">
      <alignment horizontal="center" vertical="center"/>
    </xf>
    <xf numFmtId="49" fontId="19" fillId="0" borderId="13" xfId="0" applyNumberFormat="true" applyFont="true" applyFill="true" applyBorder="true" applyAlignment="true">
      <alignment horizontal="right" vertical="center"/>
    </xf>
    <xf numFmtId="49" fontId="16" fillId="0" borderId="13" xfId="0" applyNumberFormat="true" applyFont="true" applyFill="true" applyBorder="true" applyAlignment="true">
      <alignment horizontal="right" vertical="center"/>
    </xf>
    <xf numFmtId="4" fontId="14" fillId="0" borderId="13" xfId="0" applyNumberFormat="true" applyFont="true" applyFill="true" applyBorder="true" applyAlignment="true">
      <alignment horizontal="right" vertical="center"/>
    </xf>
    <xf numFmtId="0" fontId="16" fillId="0" borderId="13" xfId="0" applyFont="true" applyFill="true" applyBorder="true" applyAlignment="true">
      <alignment horizontal="left" vertical="center"/>
    </xf>
    <xf numFmtId="0" fontId="20" fillId="0" borderId="1" xfId="0" applyFont="true" applyFill="true" applyBorder="true" applyAlignment="true">
      <alignment horizontal="left" vertical="center"/>
    </xf>
    <xf numFmtId="0" fontId="16" fillId="0" borderId="14" xfId="0" applyFont="true" applyFill="true" applyBorder="true" applyAlignment="true">
      <alignment horizontal="left" vertical="center"/>
    </xf>
    <xf numFmtId="0" fontId="20" fillId="0" borderId="15" xfId="0" applyFont="true" applyFill="true" applyBorder="true" applyAlignment="true">
      <alignment horizontal="left" vertical="center"/>
    </xf>
    <xf numFmtId="4" fontId="14" fillId="0" borderId="14" xfId="0" applyNumberFormat="true" applyFont="true" applyFill="true" applyBorder="true" applyAlignment="true">
      <alignment horizontal="right" vertical="center"/>
    </xf>
    <xf numFmtId="0" fontId="16" fillId="0" borderId="1" xfId="0" applyFont="true" applyFill="true" applyBorder="true" applyAlignment="true">
      <alignment horizontal="left" vertical="center"/>
    </xf>
    <xf numFmtId="4" fontId="14" fillId="0" borderId="1" xfId="0" applyNumberFormat="true" applyFont="true" applyFill="true" applyBorder="true" applyAlignment="true">
      <alignment horizontal="right" vertical="center"/>
    </xf>
    <xf numFmtId="0" fontId="12" fillId="0" borderId="1" xfId="0" applyFont="true" applyFill="true" applyBorder="true" applyAlignment="true"/>
    <xf numFmtId="0" fontId="21" fillId="0" borderId="0" xfId="0" applyFont="true" applyFill="true" applyBorder="true" applyAlignment="true">
      <alignment horizontal="center" vertical="center"/>
    </xf>
    <xf numFmtId="0" fontId="14" fillId="0" borderId="0" xfId="0" applyFont="true" applyFill="true" applyBorder="true" applyAlignment="true">
      <alignment horizontal="right" vertical="center"/>
    </xf>
    <xf numFmtId="0" fontId="14" fillId="0" borderId="16" xfId="0" applyFont="true" applyFill="true" applyBorder="true" applyAlignment="true">
      <alignment horizontal="center" vertical="center"/>
    </xf>
    <xf numFmtId="0" fontId="14" fillId="0" borderId="0" xfId="0" applyFont="true" applyFill="true" applyBorder="true" applyAlignment="true">
      <alignment horizontal="center" vertical="center"/>
    </xf>
    <xf numFmtId="0" fontId="22" fillId="0" borderId="0" xfId="0" applyFont="true" applyFill="true" applyBorder="true" applyAlignment="true">
      <alignment horizontal="center" vertical="center"/>
    </xf>
    <xf numFmtId="0" fontId="19" fillId="0" borderId="16" xfId="0" applyFont="true" applyFill="true" applyBorder="true" applyAlignment="true">
      <alignment horizontal="left" vertical="center"/>
    </xf>
    <xf numFmtId="0" fontId="19" fillId="0" borderId="0" xfId="0" applyFont="true" applyFill="true" applyBorder="true" applyAlignment="true">
      <alignment horizontal="left" vertical="center"/>
    </xf>
    <xf numFmtId="0" fontId="14" fillId="0" borderId="16" xfId="0" applyFont="true" applyFill="true" applyBorder="true" applyAlignment="true">
      <alignment horizontal="left" vertical="center"/>
    </xf>
    <xf numFmtId="0" fontId="0" fillId="0" borderId="0" xfId="0" applyFont="true" applyFill="true" applyAlignment="true">
      <alignment horizontal="center"/>
    </xf>
    <xf numFmtId="0" fontId="0" fillId="0" borderId="0" xfId="0" applyFont="true" applyFill="true" applyAlignment="true"/>
    <xf numFmtId="0" fontId="0" fillId="0" borderId="0" xfId="0" applyFont="true" applyFill="true" applyBorder="true" applyAlignment="true">
      <alignment horizontal="center"/>
    </xf>
    <xf numFmtId="0" fontId="23" fillId="0" borderId="0" xfId="0" applyFont="true" applyFill="true" applyAlignment="true">
      <alignment horizontal="center" vertical="center"/>
    </xf>
    <xf numFmtId="0" fontId="15" fillId="0" borderId="0" xfId="0" applyNumberFormat="true" applyFont="true" applyFill="true" applyBorder="true" applyAlignment="true">
      <alignment horizontal="center" vertical="center"/>
    </xf>
    <xf numFmtId="0" fontId="18" fillId="0" borderId="17" xfId="0" applyNumberFormat="true" applyFont="true" applyFill="true" applyBorder="true" applyAlignment="true">
      <alignment horizontal="center" vertical="center"/>
    </xf>
    <xf numFmtId="0" fontId="18" fillId="0" borderId="18" xfId="0" applyNumberFormat="true" applyFont="true" applyFill="true" applyBorder="true" applyAlignment="true">
      <alignment horizontal="center" vertical="center"/>
    </xf>
    <xf numFmtId="0" fontId="18" fillId="0" borderId="1" xfId="0" applyNumberFormat="true" applyFont="true" applyFill="true" applyBorder="true" applyAlignment="true">
      <alignment horizontal="center" vertical="center"/>
    </xf>
    <xf numFmtId="0" fontId="24" fillId="0" borderId="18" xfId="0" applyNumberFormat="true" applyFont="true" applyFill="true" applyBorder="true" applyAlignment="true">
      <alignment horizontal="center" vertical="center"/>
    </xf>
    <xf numFmtId="0" fontId="18" fillId="0" borderId="2" xfId="0" applyNumberFormat="true" applyFont="true" applyFill="true" applyBorder="true" applyAlignment="true">
      <alignment horizontal="center" vertical="center"/>
    </xf>
    <xf numFmtId="0" fontId="25" fillId="0" borderId="13" xfId="0" applyFont="true" applyFill="true" applyBorder="true" applyAlignment="true" applyProtection="true">
      <alignment horizontal="center" vertical="center"/>
    </xf>
    <xf numFmtId="0" fontId="25" fillId="0" borderId="18" xfId="0" applyFont="true" applyFill="true" applyBorder="true" applyAlignment="true" applyProtection="true">
      <alignment vertical="center"/>
    </xf>
    <xf numFmtId="176" fontId="25" fillId="0" borderId="1" xfId="0" applyNumberFormat="true" applyFont="true" applyFill="true" applyBorder="true" applyAlignment="true" applyProtection="true">
      <alignment horizontal="center" vertical="center" wrapText="true"/>
    </xf>
    <xf numFmtId="176" fontId="25" fillId="0" borderId="1" xfId="0" applyNumberFormat="true" applyFont="true" applyFill="true" applyBorder="true" applyAlignment="true" applyProtection="true">
      <alignment horizontal="right" vertical="center" wrapText="true"/>
    </xf>
    <xf numFmtId="176" fontId="26" fillId="0" borderId="1" xfId="0" applyNumberFormat="true" applyFont="true" applyFill="true" applyBorder="true" applyAlignment="true" applyProtection="true">
      <alignment horizontal="center" vertical="center" wrapText="true"/>
    </xf>
    <xf numFmtId="176" fontId="26" fillId="0" borderId="1" xfId="0" applyNumberFormat="true" applyFont="true" applyFill="true" applyBorder="true" applyAlignment="true" applyProtection="true">
      <alignment horizontal="right" vertical="center" wrapText="true"/>
    </xf>
    <xf numFmtId="0" fontId="0" fillId="0" borderId="1" xfId="0" applyFont="true" applyFill="true" applyBorder="true" applyAlignment="true">
      <alignment horizontal="center" vertical="center"/>
    </xf>
    <xf numFmtId="49" fontId="27" fillId="0" borderId="2" xfId="0" applyNumberFormat="true" applyFont="true" applyFill="true" applyBorder="true" applyAlignment="true">
      <alignment horizontal="left"/>
    </xf>
    <xf numFmtId="177" fontId="0" fillId="0" borderId="1" xfId="0" applyNumberFormat="true" applyFont="true" applyFill="true" applyBorder="true" applyAlignment="true">
      <alignment horizontal="center"/>
    </xf>
    <xf numFmtId="176" fontId="26" fillId="0" borderId="1" xfId="0" applyNumberFormat="true" applyFont="true" applyFill="true" applyBorder="true" applyAlignment="true">
      <alignment horizontal="right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49" fontId="28" fillId="0" borderId="2" xfId="0" applyNumberFormat="true" applyFont="true" applyFill="true" applyBorder="true" applyAlignment="true">
      <alignment horizontal="left"/>
    </xf>
    <xf numFmtId="0" fontId="28" fillId="0" borderId="1" xfId="0" applyFont="true" applyFill="true" applyBorder="true" applyAlignment="true">
      <alignment horizontal="center" vertical="center" wrapText="true"/>
    </xf>
    <xf numFmtId="0" fontId="25" fillId="0" borderId="17" xfId="0" applyNumberFormat="true" applyFont="true" applyFill="true" applyBorder="true" applyAlignment="true">
      <alignment horizontal="center" vertical="center"/>
    </xf>
    <xf numFmtId="0" fontId="26" fillId="0" borderId="18" xfId="0" applyNumberFormat="true" applyFont="true" applyFill="true" applyBorder="true" applyAlignment="true">
      <alignment vertical="center"/>
    </xf>
    <xf numFmtId="176" fontId="29" fillId="0" borderId="1" xfId="0" applyNumberFormat="true" applyFont="true" applyFill="true" applyBorder="true" applyAlignment="true">
      <alignment horizontal="center" vertical="center"/>
    </xf>
    <xf numFmtId="176" fontId="29" fillId="0" borderId="1" xfId="0" applyNumberFormat="true" applyFont="true" applyFill="true" applyBorder="true" applyAlignment="true">
      <alignment horizontal="right" vertical="center" wrapText="true"/>
    </xf>
    <xf numFmtId="0" fontId="29" fillId="0" borderId="17" xfId="0" applyNumberFormat="true" applyFont="true" applyFill="true" applyBorder="true" applyAlignment="true">
      <alignment horizontal="center" vertical="center"/>
    </xf>
    <xf numFmtId="0" fontId="18" fillId="0" borderId="18" xfId="0" applyNumberFormat="true" applyFont="true" applyFill="true" applyBorder="true" applyAlignment="true">
      <alignment vertical="center"/>
    </xf>
    <xf numFmtId="0" fontId="29" fillId="0" borderId="18" xfId="0" applyNumberFormat="true" applyFont="true" applyFill="true" applyBorder="true" applyAlignment="true">
      <alignment vertical="center"/>
    </xf>
    <xf numFmtId="176" fontId="18" fillId="0" borderId="1" xfId="0" applyNumberFormat="true" applyFont="true" applyFill="true" applyBorder="true" applyAlignment="true">
      <alignment horizontal="center" vertical="center"/>
    </xf>
    <xf numFmtId="176" fontId="18" fillId="0" borderId="1" xfId="0" applyNumberFormat="true" applyFont="true" applyFill="true" applyBorder="true" applyAlignment="true">
      <alignment horizontal="right" vertical="center" wrapText="true"/>
    </xf>
    <xf numFmtId="0" fontId="11" fillId="0" borderId="0" xfId="0" applyFont="true" applyFill="true" applyAlignment="true">
      <alignment horizontal="center" vertical="center"/>
    </xf>
    <xf numFmtId="0" fontId="18" fillId="0" borderId="0" xfId="0" applyNumberFormat="true" applyFont="true" applyFill="true" applyBorder="true" applyAlignment="true">
      <alignment horizontal="center" vertical="center"/>
    </xf>
    <xf numFmtId="0" fontId="18" fillId="0" borderId="19" xfId="0" applyNumberFormat="true" applyFont="true" applyFill="true" applyBorder="true" applyAlignment="true">
      <alignment horizontal="center" vertical="center"/>
    </xf>
    <xf numFmtId="176" fontId="25" fillId="0" borderId="4" xfId="0" applyNumberFormat="true" applyFont="true" applyFill="true" applyBorder="true" applyAlignment="true" applyProtection="true">
      <alignment horizontal="center" vertical="center" wrapText="true"/>
    </xf>
    <xf numFmtId="176" fontId="26" fillId="0" borderId="2" xfId="0" applyNumberFormat="true" applyFont="true" applyFill="true" applyBorder="true" applyAlignment="true" applyProtection="true">
      <alignment horizontal="center" vertical="center" wrapText="true"/>
    </xf>
    <xf numFmtId="177" fontId="0" fillId="0" borderId="2" xfId="0" applyNumberFormat="true" applyFont="true" applyFill="true" applyBorder="true" applyAlignment="true">
      <alignment horizontal="center"/>
    </xf>
    <xf numFmtId="176" fontId="29" fillId="0" borderId="2" xfId="0" applyNumberFormat="true" applyFont="true" applyFill="true" applyBorder="true" applyAlignment="true">
      <alignment horizontal="center" vertical="center" wrapText="true"/>
    </xf>
    <xf numFmtId="176" fontId="18" fillId="0" borderId="2" xfId="0" applyNumberFormat="true" applyFont="true" applyFill="true" applyBorder="true" applyAlignment="true">
      <alignment horizontal="center" vertical="center" wrapText="true"/>
    </xf>
    <xf numFmtId="0" fontId="0" fillId="0" borderId="0" xfId="0" applyFont="true" applyFill="true" applyBorder="true" applyAlignment="true"/>
    <xf numFmtId="0" fontId="23" fillId="0" borderId="0" xfId="0" applyFont="true" applyFill="true" applyBorder="true" applyAlignment="true">
      <alignment vertical="center"/>
    </xf>
    <xf numFmtId="0" fontId="30" fillId="0" borderId="0" xfId="0" applyFont="true" applyFill="true" applyBorder="true" applyAlignment="true">
      <alignment horizontal="center" vertical="center"/>
    </xf>
    <xf numFmtId="0" fontId="30" fillId="0" borderId="0" xfId="0" applyFont="true" applyFill="true" applyAlignment="true">
      <alignment horizontal="center"/>
    </xf>
    <xf numFmtId="0" fontId="31" fillId="0" borderId="0" xfId="0" applyFont="true" applyFill="true" applyBorder="true" applyAlignment="true">
      <alignment horizontal="center" vertical="center"/>
    </xf>
    <xf numFmtId="0" fontId="31" fillId="0" borderId="0" xfId="0" applyFont="true" applyFill="true" applyAlignment="true">
      <alignment horizont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8" xfId="0" applyFont="true" applyFill="true" applyBorder="true" applyAlignment="true">
      <alignment horizontal="center" vertical="center"/>
    </xf>
    <xf numFmtId="0" fontId="5" fillId="0" borderId="8" xfId="0" applyFont="true" applyFill="true" applyBorder="true" applyAlignment="true">
      <alignment horizontal="left" vertical="center"/>
    </xf>
    <xf numFmtId="0" fontId="5" fillId="0" borderId="1" xfId="0" applyFont="true" applyFill="true" applyBorder="true" applyAlignment="true">
      <alignment horizontal="right" vertical="center"/>
    </xf>
    <xf numFmtId="176" fontId="4" fillId="0" borderId="1" xfId="0" applyNumberFormat="true" applyFont="true" applyFill="true" applyBorder="true" applyAlignment="true" applyProtection="true">
      <alignment horizontal="right" vertical="center"/>
    </xf>
    <xf numFmtId="0" fontId="4" fillId="0" borderId="1" xfId="0" applyFont="true" applyFill="true" applyBorder="true" applyAlignment="true">
      <alignment horizontal="right" vertical="center"/>
    </xf>
    <xf numFmtId="0" fontId="18" fillId="0" borderId="0" xfId="0" applyNumberFormat="true" applyFont="true" applyFill="true" applyBorder="true" applyAlignment="true">
      <alignment horizontal="right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32" fillId="0" borderId="0" xfId="0" applyFont="true" applyFill="true" applyAlignment="true">
      <alignment horizontal="center"/>
    </xf>
    <xf numFmtId="0" fontId="0" fillId="0" borderId="0" xfId="0" applyFont="true" applyAlignment="true">
      <alignment wrapText="true"/>
    </xf>
    <xf numFmtId="0" fontId="23" fillId="0" borderId="0" xfId="0" applyFont="true" applyAlignment="true">
      <alignment vertical="center"/>
    </xf>
    <xf numFmtId="0" fontId="15" fillId="0" borderId="0" xfId="0" applyNumberFormat="true" applyFont="true" applyFill="true" applyAlignment="true">
      <alignment horizontal="center" vertical="center"/>
    </xf>
    <xf numFmtId="0" fontId="18" fillId="0" borderId="17" xfId="0" applyNumberFormat="true" applyFont="true" applyFill="true" applyBorder="true" applyAlignment="true">
      <alignment horizontal="center" vertical="center" wrapText="true"/>
    </xf>
    <xf numFmtId="0" fontId="18" fillId="0" borderId="13" xfId="0" applyNumberFormat="true" applyFont="true" applyFill="true" applyBorder="true" applyAlignment="true">
      <alignment horizontal="center" vertical="center" wrapText="true"/>
    </xf>
    <xf numFmtId="0" fontId="18" fillId="0" borderId="17" xfId="0" applyNumberFormat="true" applyFont="true" applyFill="true" applyBorder="true" applyAlignment="true">
      <alignment vertical="center" wrapText="true"/>
    </xf>
    <xf numFmtId="0" fontId="29" fillId="0" borderId="17" xfId="0" applyNumberFormat="true" applyFont="true" applyFill="true" applyBorder="true" applyAlignment="true">
      <alignment vertical="center"/>
    </xf>
    <xf numFmtId="0" fontId="29" fillId="0" borderId="13" xfId="0" applyNumberFormat="true" applyFont="true" applyFill="true" applyBorder="true" applyAlignment="true">
      <alignment vertical="center"/>
    </xf>
    <xf numFmtId="176" fontId="29" fillId="0" borderId="13" xfId="0" applyNumberFormat="true" applyFont="true" applyFill="true" applyBorder="true" applyAlignment="true">
      <alignment horizontal="right" vertical="center" wrapText="true"/>
    </xf>
    <xf numFmtId="0" fontId="18" fillId="0" borderId="13" xfId="0" applyFont="true" applyFill="true" applyBorder="true" applyAlignment="true" applyProtection="true">
      <alignment vertical="center"/>
    </xf>
    <xf numFmtId="176" fontId="18" fillId="0" borderId="13" xfId="0" applyNumberFormat="true" applyFont="true" applyFill="true" applyBorder="true" applyAlignment="true" applyProtection="true">
      <alignment horizontal="right" vertical="center" wrapText="true"/>
    </xf>
    <xf numFmtId="176" fontId="24" fillId="0" borderId="13" xfId="0" applyNumberFormat="true" applyFont="true" applyFill="true" applyBorder="true" applyAlignment="true" applyProtection="true">
      <alignment horizontal="right" vertical="center" wrapText="true"/>
    </xf>
    <xf numFmtId="0" fontId="4" fillId="0" borderId="17" xfId="0" applyNumberFormat="true" applyFont="true" applyFill="true" applyBorder="true" applyAlignment="true">
      <alignment vertical="center"/>
    </xf>
    <xf numFmtId="0" fontId="4" fillId="0" borderId="13" xfId="0" applyNumberFormat="true" applyFont="true" applyFill="true" applyBorder="true" applyAlignment="true">
      <alignment vertical="center"/>
    </xf>
    <xf numFmtId="176" fontId="18" fillId="0" borderId="13" xfId="0" applyNumberFormat="true" applyFont="true" applyFill="true" applyBorder="true" applyAlignment="true">
      <alignment horizontal="right" vertical="center" wrapText="true"/>
    </xf>
    <xf numFmtId="0" fontId="4" fillId="0" borderId="0" xfId="0" applyFont="true" applyAlignment="true">
      <alignment vertical="center"/>
    </xf>
    <xf numFmtId="0" fontId="18" fillId="0" borderId="13" xfId="0" applyNumberFormat="true" applyFont="true" applyFill="true" applyBorder="true" applyAlignment="true">
      <alignment vertical="center" wrapText="true"/>
    </xf>
    <xf numFmtId="0" fontId="29" fillId="0" borderId="14" xfId="0" applyNumberFormat="true" applyFont="true" applyFill="true" applyBorder="true" applyAlignment="true">
      <alignment vertical="center"/>
    </xf>
    <xf numFmtId="176" fontId="18" fillId="0" borderId="18" xfId="0" applyNumberFormat="true" applyFont="true" applyFill="true" applyBorder="true" applyAlignment="true" applyProtection="true">
      <alignment horizontal="right" vertical="center" wrapText="true"/>
    </xf>
    <xf numFmtId="0" fontId="18" fillId="0" borderId="1" xfId="0" applyFont="true" applyFill="true" applyBorder="true" applyAlignment="true" applyProtection="true">
      <alignment vertical="center"/>
    </xf>
    <xf numFmtId="0" fontId="4" fillId="0" borderId="20" xfId="0" applyNumberFormat="true" applyFont="true" applyFill="true" applyBorder="true" applyAlignment="true">
      <alignment vertical="center"/>
    </xf>
    <xf numFmtId="0" fontId="18" fillId="0" borderId="18" xfId="0" applyNumberFormat="true" applyFont="true" applyFill="true" applyBorder="true" applyAlignment="true">
      <alignment horizontal="center" vertical="center" wrapText="true"/>
    </xf>
    <xf numFmtId="0" fontId="18" fillId="0" borderId="21" xfId="0" applyNumberFormat="true" applyFont="true" applyFill="true" applyBorder="true" applyAlignment="true">
      <alignment horizontal="center" vertical="center" wrapText="true"/>
    </xf>
    <xf numFmtId="0" fontId="29" fillId="0" borderId="22" xfId="0" applyNumberFormat="true" applyFont="true" applyFill="true" applyBorder="true" applyAlignment="true">
      <alignment vertical="center"/>
    </xf>
    <xf numFmtId="0" fontId="18" fillId="0" borderId="6" xfId="0" applyFont="true" applyFill="true" applyBorder="true" applyAlignment="true" applyProtection="true">
      <alignment vertical="center"/>
    </xf>
    <xf numFmtId="177" fontId="0" fillId="0" borderId="0" xfId="0" applyNumberFormat="true" applyFont="true" applyBorder="true" applyAlignment="true"/>
    <xf numFmtId="0" fontId="4" fillId="0" borderId="23" xfId="0" applyNumberFormat="true" applyFont="true" applyFill="true" applyBorder="true" applyAlignment="true">
      <alignment vertical="center"/>
    </xf>
    <xf numFmtId="0" fontId="4" fillId="0" borderId="24" xfId="0" applyNumberFormat="true" applyFont="true" applyFill="true" applyBorder="true" applyAlignment="true">
      <alignment vertical="center"/>
    </xf>
    <xf numFmtId="0" fontId="4" fillId="0" borderId="18" xfId="0" applyNumberFormat="true" applyFont="true" applyFill="true" applyBorder="true" applyAlignment="true">
      <alignment vertical="center"/>
    </xf>
    <xf numFmtId="0" fontId="0" fillId="0" borderId="0" xfId="0" applyFont="true" applyAlignment="true">
      <alignment horizontal="center" vertical="center"/>
    </xf>
    <xf numFmtId="0" fontId="0" fillId="0" borderId="0" xfId="0" applyFont="true" applyBorder="true" applyAlignment="true"/>
    <xf numFmtId="49" fontId="15" fillId="0" borderId="0" xfId="0" applyNumberFormat="true" applyFont="true" applyFill="true" applyAlignment="true">
      <alignment horizontal="center" vertical="center"/>
    </xf>
    <xf numFmtId="0" fontId="18" fillId="0" borderId="8" xfId="0" applyNumberFormat="true" applyFont="true" applyFill="true" applyBorder="true" applyAlignment="true">
      <alignment horizontal="center" vertical="center"/>
    </xf>
    <xf numFmtId="49" fontId="18" fillId="0" borderId="1" xfId="0" applyNumberFormat="true" applyFont="true" applyFill="true" applyBorder="true" applyAlignment="true">
      <alignment horizontal="center" vertical="center"/>
    </xf>
    <xf numFmtId="0" fontId="18" fillId="0" borderId="10" xfId="0" applyNumberFormat="true" applyFont="true" applyFill="true" applyBorder="true" applyAlignment="true">
      <alignment horizontal="center" vertical="center"/>
    </xf>
    <xf numFmtId="0" fontId="0" fillId="0" borderId="4" xfId="0" applyFont="true" applyBorder="true" applyAlignment="true">
      <alignment horizontal="center" vertical="center"/>
    </xf>
    <xf numFmtId="49" fontId="24" fillId="0" borderId="1" xfId="0" applyNumberFormat="true" applyFont="true" applyFill="true" applyBorder="true" applyAlignment="true" applyProtection="true">
      <alignment vertical="center"/>
    </xf>
    <xf numFmtId="0" fontId="24" fillId="0" borderId="1" xfId="0" applyFont="true" applyFill="true" applyBorder="true" applyAlignment="true" applyProtection="true">
      <alignment vertical="center"/>
    </xf>
    <xf numFmtId="176" fontId="24" fillId="0" borderId="17" xfId="0" applyNumberFormat="true" applyFont="true" applyFill="true" applyBorder="true" applyAlignment="true" applyProtection="true">
      <alignment horizontal="right" vertical="center"/>
    </xf>
    <xf numFmtId="176" fontId="24" fillId="0" borderId="18" xfId="0" applyNumberFormat="true" applyFont="true" applyFill="true" applyBorder="true" applyAlignment="true" applyProtection="true">
      <alignment horizontal="right" vertical="center"/>
    </xf>
    <xf numFmtId="49" fontId="18" fillId="0" borderId="20" xfId="0" applyNumberFormat="true" applyFont="true" applyFill="true" applyBorder="true" applyAlignment="true" applyProtection="true">
      <alignment vertical="center"/>
    </xf>
    <xf numFmtId="0" fontId="18" fillId="0" borderId="20" xfId="0" applyFont="true" applyFill="true" applyBorder="true" applyAlignment="true" applyProtection="true">
      <alignment vertical="center"/>
    </xf>
    <xf numFmtId="176" fontId="24" fillId="0" borderId="13" xfId="0" applyNumberFormat="true" applyFont="true" applyFill="true" applyBorder="true" applyAlignment="true" applyProtection="true">
      <alignment horizontal="right" vertical="center"/>
    </xf>
    <xf numFmtId="176" fontId="4" fillId="0" borderId="18" xfId="0" applyNumberFormat="true" applyFont="true" applyFill="true" applyBorder="true" applyAlignment="true" applyProtection="true">
      <alignment horizontal="right" vertical="center"/>
    </xf>
    <xf numFmtId="49" fontId="18" fillId="0" borderId="13" xfId="0" applyNumberFormat="true" applyFont="true" applyFill="true" applyBorder="true" applyAlignment="true" applyProtection="true">
      <alignment vertical="center"/>
    </xf>
    <xf numFmtId="49" fontId="26" fillId="0" borderId="13" xfId="0" applyNumberFormat="true" applyFont="true" applyFill="true" applyBorder="true" applyAlignment="true" applyProtection="true">
      <alignment vertical="center"/>
    </xf>
    <xf numFmtId="49" fontId="24" fillId="0" borderId="13" xfId="0" applyNumberFormat="true" applyFont="true" applyFill="true" applyBorder="true" applyAlignment="true" applyProtection="true">
      <alignment vertical="center"/>
    </xf>
    <xf numFmtId="0" fontId="24" fillId="0" borderId="13" xfId="0" applyFont="true" applyFill="true" applyBorder="true" applyAlignment="true" applyProtection="true">
      <alignment vertical="center"/>
    </xf>
    <xf numFmtId="0" fontId="0" fillId="0" borderId="18" xfId="0" applyFont="true" applyFill="true" applyBorder="true" applyAlignment="true" applyProtection="true"/>
    <xf numFmtId="0" fontId="18" fillId="0" borderId="13" xfId="0" applyFont="true" applyFill="true" applyBorder="true" applyAlignment="true" applyProtection="true">
      <alignment horizontal="left" vertical="center"/>
    </xf>
    <xf numFmtId="0" fontId="26" fillId="0" borderId="13" xfId="0" applyFont="true" applyFill="true" applyBorder="true" applyAlignment="true" applyProtection="true">
      <alignment vertical="center"/>
    </xf>
    <xf numFmtId="49" fontId="26" fillId="0" borderId="14" xfId="0" applyNumberFormat="true" applyFont="true" applyFill="true" applyBorder="true" applyAlignment="true" applyProtection="true">
      <alignment vertical="center"/>
    </xf>
    <xf numFmtId="0" fontId="26" fillId="0" borderId="14" xfId="0" applyFont="true" applyFill="true" applyBorder="true" applyAlignment="true" applyProtection="true">
      <alignment vertical="center"/>
    </xf>
    <xf numFmtId="0" fontId="0" fillId="0" borderId="21" xfId="0" applyFont="true" applyFill="true" applyBorder="true" applyAlignment="true" applyProtection="true"/>
    <xf numFmtId="49" fontId="26" fillId="0" borderId="1" xfId="0" applyNumberFormat="true" applyFont="true" applyFill="true" applyBorder="true" applyAlignment="true" applyProtection="true">
      <alignment vertical="center"/>
    </xf>
    <xf numFmtId="0" fontId="26" fillId="0" borderId="1" xfId="0" applyFont="true" applyFill="true" applyBorder="true" applyAlignment="true" applyProtection="true">
      <alignment vertical="center"/>
    </xf>
    <xf numFmtId="49" fontId="24" fillId="0" borderId="20" xfId="0" applyNumberFormat="true" applyFont="true" applyFill="true" applyBorder="true" applyAlignment="true" applyProtection="true">
      <alignment vertical="center"/>
    </xf>
    <xf numFmtId="0" fontId="24" fillId="0" borderId="20" xfId="0" applyFont="true" applyFill="true" applyBorder="true" applyAlignment="true" applyProtection="true">
      <alignment vertical="center"/>
    </xf>
    <xf numFmtId="176" fontId="29" fillId="0" borderId="24" xfId="0" applyNumberFormat="true" applyFont="true" applyFill="true" applyBorder="true" applyAlignment="true" applyProtection="true">
      <alignment horizontal="right" vertical="center"/>
    </xf>
    <xf numFmtId="0" fontId="5" fillId="0" borderId="7" xfId="0" applyFont="true" applyBorder="true" applyAlignment="true">
      <alignment horizontal="center" vertical="center"/>
    </xf>
    <xf numFmtId="176" fontId="24" fillId="0" borderId="1" xfId="0" applyNumberFormat="true" applyFont="true" applyFill="true" applyBorder="true" applyAlignment="true" applyProtection="true">
      <alignment horizontal="right" vertical="center"/>
    </xf>
    <xf numFmtId="0" fontId="33" fillId="0" borderId="1" xfId="0" applyFont="true" applyFill="true" applyBorder="true" applyAlignment="true" applyProtection="true"/>
    <xf numFmtId="0" fontId="0" fillId="0" borderId="1" xfId="0" applyFont="true" applyFill="true" applyBorder="true" applyAlignment="true" applyProtection="true"/>
    <xf numFmtId="176" fontId="29" fillId="0" borderId="1" xfId="0" applyNumberFormat="true" applyFont="true" applyFill="true" applyBorder="true" applyAlignment="true" applyProtection="true">
      <alignment horizontal="right" vertical="center"/>
    </xf>
    <xf numFmtId="176" fontId="4" fillId="0" borderId="15" xfId="0" applyNumberFormat="true" applyFont="true" applyFill="true" applyBorder="true" applyAlignment="true" applyProtection="true">
      <alignment horizontal="right" vertical="center"/>
    </xf>
    <xf numFmtId="0" fontId="0" fillId="0" borderId="0" xfId="0" applyFont="true" applyBorder="true" applyAlignment="true">
      <alignment horizontal="center" vertical="center"/>
    </xf>
    <xf numFmtId="0" fontId="0" fillId="0" borderId="7" xfId="0" applyFont="true" applyFill="true" applyBorder="true" applyAlignment="true" applyProtection="true"/>
    <xf numFmtId="0" fontId="0" fillId="0" borderId="0" xfId="0" applyFont="true" applyFill="true" applyAlignment="true">
      <alignment horizontal="center" vertical="center"/>
    </xf>
    <xf numFmtId="49" fontId="0" fillId="0" borderId="0" xfId="0" applyNumberFormat="true" applyFont="true" applyFill="true" applyAlignment="true">
      <alignment horizontal="left"/>
    </xf>
    <xf numFmtId="177" fontId="0" fillId="0" borderId="0" xfId="0" applyNumberFormat="true" applyFont="true" applyFill="true" applyAlignment="true">
      <alignment horizontal="center"/>
    </xf>
    <xf numFmtId="0" fontId="23" fillId="0" borderId="0" xfId="0" applyFont="true" applyFill="true" applyAlignment="true">
      <alignment horizontal="left" vertical="center"/>
    </xf>
    <xf numFmtId="49" fontId="15" fillId="0" borderId="0" xfId="0" applyNumberFormat="true" applyFont="true" applyFill="true" applyBorder="true" applyAlignment="true">
      <alignment horizontal="left" vertical="center"/>
    </xf>
    <xf numFmtId="177" fontId="15" fillId="0" borderId="0" xfId="0" applyNumberFormat="true" applyFont="true" applyFill="true" applyBorder="true" applyAlignment="true">
      <alignment horizontal="center" vertical="center"/>
    </xf>
    <xf numFmtId="49" fontId="18" fillId="0" borderId="18" xfId="0" applyNumberFormat="true" applyFont="true" applyFill="true" applyBorder="true" applyAlignment="true">
      <alignment horizontal="left" vertical="center"/>
    </xf>
    <xf numFmtId="177" fontId="18" fillId="0" borderId="1" xfId="0" applyNumberFormat="true" applyFont="true" applyFill="true" applyBorder="true" applyAlignment="true">
      <alignment horizontal="center" vertical="center"/>
    </xf>
    <xf numFmtId="49" fontId="18" fillId="0" borderId="13" xfId="0" applyNumberFormat="true" applyFont="true" applyFill="true" applyBorder="true" applyAlignment="true">
      <alignment horizontal="left" vertical="center"/>
    </xf>
    <xf numFmtId="177" fontId="18" fillId="0" borderId="20" xfId="0" applyNumberFormat="true" applyFont="true" applyFill="true" applyBorder="true" applyAlignment="true">
      <alignment horizontal="center" vertical="center"/>
    </xf>
    <xf numFmtId="0" fontId="18" fillId="0" borderId="24" xfId="0" applyNumberFormat="true" applyFont="true" applyFill="true" applyBorder="true" applyAlignment="true">
      <alignment horizontal="center" vertical="center"/>
    </xf>
    <xf numFmtId="49" fontId="24" fillId="0" borderId="13" xfId="0" applyNumberFormat="true" applyFont="true" applyFill="true" applyBorder="true" applyAlignment="true">
      <alignment horizontal="center" vertical="center"/>
    </xf>
    <xf numFmtId="177" fontId="29" fillId="0" borderId="1" xfId="0" applyNumberFormat="true" applyFont="true" applyFill="true" applyBorder="true" applyAlignment="true">
      <alignment horizontal="center" vertical="center"/>
    </xf>
    <xf numFmtId="49" fontId="29" fillId="0" borderId="13" xfId="0" applyNumberFormat="true" applyFont="true" applyFill="true" applyBorder="true" applyAlignment="true">
      <alignment horizontal="left" vertical="center"/>
    </xf>
    <xf numFmtId="177" fontId="29" fillId="0" borderId="13" xfId="0" applyNumberFormat="true" applyFont="true" applyFill="true" applyBorder="true" applyAlignment="true">
      <alignment horizontal="center" vertical="center"/>
    </xf>
    <xf numFmtId="176" fontId="29" fillId="0" borderId="18" xfId="0" applyNumberFormat="true" applyFont="true" applyFill="true" applyBorder="true" applyAlignment="true">
      <alignment horizontal="right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177" fontId="18" fillId="0" borderId="13" xfId="0" applyNumberFormat="true" applyFont="true" applyFill="true" applyBorder="true" applyAlignment="true">
      <alignment horizontal="center" vertical="center"/>
    </xf>
    <xf numFmtId="176" fontId="18" fillId="0" borderId="18" xfId="0" applyNumberFormat="true" applyFont="true" applyFill="true" applyBorder="true" applyAlignment="true">
      <alignment horizontal="right" vertical="center" wrapText="true"/>
    </xf>
    <xf numFmtId="0" fontId="18" fillId="0" borderId="1" xfId="0" applyNumberFormat="true" applyFont="true" applyFill="true" applyBorder="true" applyAlignment="true">
      <alignment horizontal="center" vertical="center" wrapText="true"/>
    </xf>
    <xf numFmtId="0" fontId="26" fillId="0" borderId="1" xfId="0" applyNumberFormat="true" applyFont="true" applyFill="true" applyBorder="true" applyAlignment="true">
      <alignment horizontal="center" vertical="center"/>
    </xf>
    <xf numFmtId="49" fontId="26" fillId="0" borderId="13" xfId="0" applyNumberFormat="true" applyFont="true" applyFill="true" applyBorder="true" applyAlignment="true">
      <alignment horizontal="left" vertical="center"/>
    </xf>
    <xf numFmtId="177" fontId="4" fillId="0" borderId="13" xfId="0" applyNumberFormat="true" applyFont="true" applyFill="true" applyBorder="true" applyAlignment="true">
      <alignment horizontal="center" vertical="center"/>
    </xf>
    <xf numFmtId="176" fontId="4" fillId="0" borderId="18" xfId="0" applyNumberFormat="true" applyFont="true" applyFill="true" applyBorder="true" applyAlignment="true">
      <alignment horizontal="right" vertical="center" wrapText="true"/>
    </xf>
    <xf numFmtId="0" fontId="4" fillId="0" borderId="1" xfId="0" applyNumberFormat="true" applyFont="true" applyFill="true" applyBorder="true" applyAlignment="true">
      <alignment horizontal="center" vertical="center"/>
    </xf>
    <xf numFmtId="176" fontId="18" fillId="0" borderId="21" xfId="0" applyNumberFormat="true" applyFont="true" applyFill="true" applyBorder="true" applyAlignment="true">
      <alignment horizontal="right" vertical="center" wrapText="true"/>
    </xf>
    <xf numFmtId="177" fontId="18" fillId="0" borderId="18" xfId="0" applyNumberFormat="true" applyFont="true" applyFill="true" applyBorder="true" applyAlignment="true">
      <alignment horizontal="center" vertical="center"/>
    </xf>
    <xf numFmtId="177" fontId="4" fillId="0" borderId="18" xfId="0" applyNumberFormat="true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right" vertical="center" wrapText="true"/>
    </xf>
    <xf numFmtId="49" fontId="18" fillId="0" borderId="14" xfId="0" applyNumberFormat="true" applyFont="true" applyFill="true" applyBorder="true" applyAlignment="true">
      <alignment horizontal="left" vertical="center"/>
    </xf>
    <xf numFmtId="177" fontId="4" fillId="0" borderId="21" xfId="0" applyNumberFormat="true" applyFont="true" applyFill="true" applyBorder="true" applyAlignment="true">
      <alignment horizontal="center" vertical="center"/>
    </xf>
    <xf numFmtId="176" fontId="4" fillId="0" borderId="15" xfId="0" applyNumberFormat="true" applyFont="true" applyFill="true" applyBorder="true" applyAlignment="true">
      <alignment horizontal="right" vertical="center" wrapText="true"/>
    </xf>
    <xf numFmtId="0" fontId="4" fillId="0" borderId="8" xfId="0" applyNumberFormat="true" applyFont="true" applyFill="true" applyBorder="true" applyAlignment="true">
      <alignment horizontal="center" vertical="center"/>
    </xf>
    <xf numFmtId="0" fontId="34" fillId="0" borderId="1" xfId="0" applyFont="true" applyFill="true" applyBorder="true" applyAlignment="true"/>
    <xf numFmtId="177" fontId="4" fillId="0" borderId="1" xfId="0" applyNumberFormat="true" applyFont="true" applyFill="true" applyBorder="true" applyAlignment="true">
      <alignment horizontal="right" vertical="top"/>
    </xf>
    <xf numFmtId="0" fontId="0" fillId="0" borderId="1" xfId="0" applyFont="true" applyFill="true" applyBorder="true" applyAlignment="true"/>
    <xf numFmtId="0" fontId="32" fillId="0" borderId="1" xfId="0" applyFont="true" applyFill="true" applyBorder="true" applyAlignment="true"/>
    <xf numFmtId="0" fontId="29" fillId="0" borderId="1" xfId="0" applyNumberFormat="true" applyFont="true" applyFill="true" applyBorder="true" applyAlignment="true">
      <alignment horizontal="center" vertical="center"/>
    </xf>
    <xf numFmtId="49" fontId="24" fillId="0" borderId="20" xfId="0" applyNumberFormat="true" applyFont="true" applyFill="true" applyBorder="true" applyAlignment="true">
      <alignment horizontal="left" vertical="center"/>
    </xf>
    <xf numFmtId="177" fontId="18" fillId="0" borderId="24" xfId="0" applyNumberFormat="true" applyFont="true" applyFill="true" applyBorder="true" applyAlignment="true">
      <alignment horizontal="center" vertical="center"/>
    </xf>
    <xf numFmtId="49" fontId="18" fillId="0" borderId="7" xfId="0" applyNumberFormat="true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left" vertical="center"/>
    </xf>
    <xf numFmtId="177" fontId="4" fillId="0" borderId="19" xfId="0" applyNumberFormat="true" applyFont="true" applyFill="true" applyBorder="true" applyAlignment="true">
      <alignment horizontal="center" vertical="center"/>
    </xf>
    <xf numFmtId="49" fontId="24" fillId="0" borderId="18" xfId="0" applyNumberFormat="true" applyFont="true" applyFill="true" applyBorder="true" applyAlignment="true">
      <alignment horizontal="left" vertical="center"/>
    </xf>
    <xf numFmtId="0" fontId="29" fillId="0" borderId="1" xfId="0" applyFont="true" applyFill="true" applyBorder="true" applyAlignment="true">
      <alignment horizontal="center" vertical="top"/>
    </xf>
    <xf numFmtId="49" fontId="18" fillId="0" borderId="18" xfId="0" applyNumberFormat="true" applyFont="true" applyFill="true" applyBorder="true" applyAlignment="true">
      <alignment horizontal="center" vertical="center"/>
    </xf>
    <xf numFmtId="0" fontId="18" fillId="0" borderId="13" xfId="0" applyFont="true" applyFill="true" applyBorder="true" applyAlignment="true" applyProtection="true">
      <alignment horizontal="center" vertical="center" wrapText="true"/>
    </xf>
    <xf numFmtId="0" fontId="4" fillId="0" borderId="13" xfId="0" applyNumberFormat="true" applyFont="true" applyFill="true" applyBorder="true" applyAlignment="true">
      <alignment horizontal="center" vertical="center"/>
    </xf>
    <xf numFmtId="49" fontId="18" fillId="0" borderId="21" xfId="0" applyNumberFormat="true" applyFont="true" applyFill="true" applyBorder="true" applyAlignment="true">
      <alignment horizontal="left" vertical="center"/>
    </xf>
    <xf numFmtId="177" fontId="4" fillId="0" borderId="1" xfId="0" applyNumberFormat="true" applyFont="true" applyFill="true" applyBorder="true" applyAlignment="true">
      <alignment horizontal="center" vertical="center"/>
    </xf>
    <xf numFmtId="177" fontId="18" fillId="0" borderId="0" xfId="0" applyNumberFormat="true" applyFont="true" applyFill="true" applyBorder="true" applyAlignment="true">
      <alignment horizontal="center" vertical="center"/>
    </xf>
    <xf numFmtId="177" fontId="18" fillId="0" borderId="2" xfId="0" applyNumberFormat="true" applyFont="true" applyFill="true" applyBorder="true" applyAlignment="true">
      <alignment horizontal="center" vertical="center"/>
    </xf>
    <xf numFmtId="49" fontId="29" fillId="0" borderId="0" xfId="0" applyNumberFormat="true" applyFont="true" applyFill="true" applyBorder="true" applyAlignment="true">
      <alignment horizontal="left" vertical="center"/>
    </xf>
    <xf numFmtId="177" fontId="29" fillId="0" borderId="0" xfId="0" applyNumberFormat="true" applyFont="true" applyFill="true" applyBorder="true" applyAlignment="true">
      <alignment horizontal="center" vertical="center"/>
    </xf>
    <xf numFmtId="177" fontId="18" fillId="0" borderId="4" xfId="0" applyNumberFormat="true" applyFont="true" applyFill="true" applyBorder="true" applyAlignment="true">
      <alignment horizontal="center" vertical="center"/>
    </xf>
    <xf numFmtId="0" fontId="34" fillId="0" borderId="0" xfId="0" applyFont="true" applyFill="true" applyBorder="true" applyAlignment="true"/>
    <xf numFmtId="177" fontId="4" fillId="0" borderId="0" xfId="0" applyNumberFormat="true" applyFont="true" applyFill="true" applyBorder="true" applyAlignment="true">
      <alignment horizontal="right" vertical="top"/>
    </xf>
    <xf numFmtId="177" fontId="29" fillId="0" borderId="2" xfId="0" applyNumberFormat="true" applyFont="true" applyFill="true" applyBorder="true" applyAlignment="true">
      <alignment horizontal="center" vertical="center"/>
    </xf>
    <xf numFmtId="177" fontId="24" fillId="0" borderId="0" xfId="0" applyNumberFormat="true" applyFont="true" applyFill="true" applyBorder="true" applyAlignment="true">
      <alignment horizontal="left" vertical="center"/>
    </xf>
    <xf numFmtId="177" fontId="29" fillId="0" borderId="2" xfId="0" applyNumberFormat="true" applyFont="true" applyFill="true" applyBorder="true" applyAlignment="true">
      <alignment horizontal="center" vertical="center" wrapText="true"/>
    </xf>
    <xf numFmtId="49" fontId="24" fillId="0" borderId="0" xfId="0" applyNumberFormat="true" applyFont="true" applyFill="true" applyBorder="true" applyAlignment="true">
      <alignment horizontal="left" vertical="center"/>
    </xf>
    <xf numFmtId="177" fontId="4" fillId="0" borderId="0" xfId="0" applyNumberFormat="true" applyFont="true" applyFill="true" applyBorder="true" applyAlignment="true">
      <alignment horizontal="center" vertical="center"/>
    </xf>
    <xf numFmtId="177" fontId="18" fillId="0" borderId="2" xfId="0" applyNumberFormat="true" applyFont="true" applyFill="true" applyBorder="true" applyAlignment="true">
      <alignment horizontal="center" vertical="center" wrapText="true"/>
    </xf>
    <xf numFmtId="49" fontId="34" fillId="0" borderId="0" xfId="0" applyNumberFormat="true" applyFont="true" applyFill="true" applyBorder="true" applyAlignment="true">
      <alignment horizontal="left"/>
    </xf>
    <xf numFmtId="177" fontId="4" fillId="0" borderId="0" xfId="0" applyNumberFormat="true" applyFont="true" applyFill="true" applyBorder="true" applyAlignment="true" applyProtection="true">
      <alignment horizontal="center" vertical="center"/>
    </xf>
    <xf numFmtId="177" fontId="18" fillId="0" borderId="19" xfId="0" applyNumberFormat="true" applyFont="true" applyFill="true" applyBorder="true" applyAlignment="true">
      <alignment horizontal="center" vertical="center" wrapText="true"/>
    </xf>
    <xf numFmtId="177" fontId="29" fillId="0" borderId="19" xfId="0" applyNumberFormat="true" applyFont="true" applyFill="true" applyBorder="true" applyAlignment="true">
      <alignment horizontal="center" vertical="center" wrapText="true"/>
    </xf>
    <xf numFmtId="177" fontId="4" fillId="0" borderId="2" xfId="0" applyNumberFormat="true" applyFont="true" applyFill="true" applyBorder="true" applyAlignment="true">
      <alignment horizontal="right" vertical="top"/>
    </xf>
    <xf numFmtId="177" fontId="29" fillId="0" borderId="4" xfId="0" applyNumberFormat="true" applyFont="true" applyFill="true" applyBorder="true" applyAlignment="true">
      <alignment horizontal="center" vertical="center" wrapText="true"/>
    </xf>
    <xf numFmtId="177" fontId="4" fillId="0" borderId="2" xfId="0" applyNumberFormat="true" applyFont="true" applyFill="true" applyBorder="true" applyAlignment="true">
      <alignment horizontal="center" vertical="center"/>
    </xf>
    <xf numFmtId="10" fontId="0" fillId="0" borderId="0" xfId="0" applyNumberFormat="true" applyFont="true" applyFill="true" applyAlignment="true"/>
    <xf numFmtId="0" fontId="18" fillId="0" borderId="14" xfId="0" applyFont="true" applyFill="true" applyBorder="true" applyAlignment="true" applyProtection="true">
      <alignment horizontal="center" vertical="center" wrapText="true"/>
    </xf>
    <xf numFmtId="0" fontId="18" fillId="0" borderId="15" xfId="0" applyFont="true" applyFill="true" applyBorder="true" applyAlignment="true" applyProtection="true">
      <alignment horizontal="center" vertical="center" wrapText="true"/>
    </xf>
    <xf numFmtId="49" fontId="32" fillId="0" borderId="19" xfId="0" applyNumberFormat="true" applyFont="true" applyFill="true" applyBorder="true" applyAlignment="true">
      <alignment horizontal="left"/>
    </xf>
    <xf numFmtId="177" fontId="18" fillId="0" borderId="14" xfId="0" applyNumberFormat="true" applyFont="true" applyFill="true" applyBorder="true" applyAlignment="true">
      <alignment horizontal="center" vertical="center"/>
    </xf>
    <xf numFmtId="49" fontId="18" fillId="0" borderId="14" xfId="0" applyNumberFormat="true" applyFont="true" applyFill="true" applyBorder="true" applyAlignment="true">
      <alignment horizontal="center" vertical="center"/>
    </xf>
    <xf numFmtId="49" fontId="34" fillId="0" borderId="1" xfId="0" applyNumberFormat="true" applyFont="true" applyFill="true" applyBorder="true" applyAlignment="true">
      <alignment horizontal="left"/>
    </xf>
    <xf numFmtId="177" fontId="4" fillId="0" borderId="13" xfId="0" applyNumberFormat="true" applyFont="true" applyFill="true" applyBorder="true" applyAlignment="true" applyProtection="true">
      <alignment horizontal="center" vertical="center"/>
    </xf>
    <xf numFmtId="176" fontId="4" fillId="0" borderId="13" xfId="0" applyNumberFormat="true" applyFont="true" applyFill="true" applyBorder="true" applyAlignment="true" applyProtection="true">
      <alignment horizontal="left" vertical="center"/>
    </xf>
    <xf numFmtId="177" fontId="4" fillId="0" borderId="17" xfId="0" applyNumberFormat="true" applyFont="true" applyFill="true" applyBorder="true" applyAlignment="true" applyProtection="true">
      <alignment horizontal="center" vertical="center"/>
    </xf>
    <xf numFmtId="0" fontId="4" fillId="0" borderId="13" xfId="0" applyFont="true" applyFill="true" applyBorder="true" applyAlignment="true" applyProtection="true">
      <alignment horizontal="center" vertical="center" wrapText="true"/>
    </xf>
    <xf numFmtId="49" fontId="32" fillId="0" borderId="1" xfId="0" applyNumberFormat="true" applyFont="true" applyFill="true" applyBorder="true" applyAlignment="true">
      <alignment horizontal="left"/>
    </xf>
    <xf numFmtId="176" fontId="4" fillId="0" borderId="20" xfId="0" applyNumberFormat="true" applyFont="true" applyFill="true" applyBorder="true" applyAlignment="true" applyProtection="true">
      <alignment horizontal="right" vertical="center"/>
    </xf>
    <xf numFmtId="177" fontId="4" fillId="0" borderId="20" xfId="0" applyNumberFormat="true" applyFont="true" applyFill="true" applyBorder="true" applyAlignment="true" applyProtection="true">
      <alignment vertical="center"/>
    </xf>
    <xf numFmtId="49" fontId="0" fillId="0" borderId="1" xfId="0" applyNumberFormat="true" applyFont="true" applyFill="true" applyBorder="true" applyAlignment="true">
      <alignment horizontal="left"/>
    </xf>
    <xf numFmtId="177" fontId="4" fillId="0" borderId="13" xfId="0" applyNumberFormat="true" applyFont="true" applyFill="true" applyBorder="true" applyAlignment="true" applyProtection="true">
      <alignment vertical="center"/>
    </xf>
    <xf numFmtId="177" fontId="4" fillId="0" borderId="18" xfId="0" applyNumberFormat="true" applyFont="true" applyFill="true" applyBorder="true" applyAlignment="true" applyProtection="true">
      <alignment vertical="center"/>
    </xf>
    <xf numFmtId="177" fontId="4" fillId="0" borderId="13" xfId="0" applyNumberFormat="true" applyFont="true" applyFill="true" applyBorder="true" applyAlignment="true">
      <alignment horizontal="center" vertical="top"/>
    </xf>
    <xf numFmtId="0" fontId="4" fillId="0" borderId="18" xfId="0" applyFont="true" applyFill="true" applyBorder="true" applyAlignment="true">
      <alignment horizontal="right" vertical="top"/>
    </xf>
    <xf numFmtId="0" fontId="4" fillId="0" borderId="14" xfId="0" applyFont="true" applyFill="true" applyBorder="true" applyAlignment="true" applyProtection="true">
      <alignment horizontal="center" vertical="center" wrapText="true"/>
    </xf>
    <xf numFmtId="177" fontId="4" fillId="0" borderId="14" xfId="0" applyNumberFormat="true" applyFont="true" applyFill="true" applyBorder="true" applyAlignment="true" applyProtection="true">
      <alignment horizontal="center" vertical="center"/>
    </xf>
    <xf numFmtId="177" fontId="4" fillId="0" borderId="21" xfId="0" applyNumberFormat="true" applyFont="true" applyFill="true" applyBorder="true" applyAlignment="true" applyProtection="true">
      <alignment vertical="center"/>
    </xf>
    <xf numFmtId="177" fontId="4" fillId="0" borderId="1" xfId="0" applyNumberFormat="true" applyFont="true" applyFill="true" applyBorder="true" applyAlignment="true" applyProtection="true">
      <alignment horizontal="center" vertical="center"/>
    </xf>
    <xf numFmtId="177" fontId="4" fillId="0" borderId="1" xfId="0" applyNumberFormat="true" applyFont="true" applyFill="true" applyBorder="true" applyAlignment="true" applyProtection="true">
      <alignment vertical="center"/>
    </xf>
    <xf numFmtId="177" fontId="4" fillId="0" borderId="14" xfId="0" applyNumberFormat="true" applyFont="true" applyFill="true" applyBorder="true" applyAlignment="true" applyProtection="true">
      <alignment vertical="center"/>
    </xf>
    <xf numFmtId="177" fontId="4" fillId="0" borderId="15" xfId="0" applyNumberFormat="true" applyFont="true" applyFill="true" applyBorder="true" applyAlignment="true" applyProtection="true">
      <alignment horizontal="center" vertical="center"/>
    </xf>
    <xf numFmtId="177" fontId="4" fillId="0" borderId="15" xfId="0" applyNumberFormat="true" applyFont="true" applyFill="true" applyBorder="true" applyAlignment="true" applyProtection="true">
      <alignment vertical="center"/>
    </xf>
    <xf numFmtId="0" fontId="18" fillId="0" borderId="1" xfId="0" applyFont="true" applyFill="true" applyBorder="true" applyAlignment="true" applyProtection="true">
      <alignment horizontal="center" vertical="center" wrapText="true"/>
    </xf>
    <xf numFmtId="49" fontId="28" fillId="0" borderId="1" xfId="0" applyNumberFormat="true" applyFont="true" applyFill="true" applyBorder="true" applyAlignment="true">
      <alignment horizontal="left"/>
    </xf>
    <xf numFmtId="177" fontId="18" fillId="0" borderId="21" xfId="0" applyNumberFormat="true" applyFont="true" applyFill="true" applyBorder="true" applyAlignment="true">
      <alignment horizontal="center" vertical="center"/>
    </xf>
    <xf numFmtId="177" fontId="4" fillId="0" borderId="18" xfId="0" applyNumberFormat="true" applyFont="true" applyFill="true" applyBorder="true" applyAlignment="true" applyProtection="true">
      <alignment horizontal="center" vertical="center"/>
    </xf>
    <xf numFmtId="177" fontId="4" fillId="0" borderId="25" xfId="0" applyNumberFormat="true" applyFont="true" applyFill="true" applyBorder="true" applyAlignment="true" applyProtection="true">
      <alignment horizontal="center" vertical="center"/>
    </xf>
    <xf numFmtId="177" fontId="4" fillId="0" borderId="2" xfId="0" applyNumberFormat="true" applyFont="true" applyFill="true" applyBorder="true" applyAlignment="true">
      <alignment horizontal="center" vertical="top"/>
    </xf>
    <xf numFmtId="177" fontId="4" fillId="0" borderId="2" xfId="0" applyNumberFormat="true" applyFont="true" applyFill="true" applyBorder="true" applyAlignment="true" applyProtection="true">
      <alignment horizontal="center" vertical="center"/>
    </xf>
    <xf numFmtId="177" fontId="4" fillId="0" borderId="21" xfId="0" applyNumberFormat="true" applyFont="true" applyFill="true" applyBorder="true" applyAlignment="true" applyProtection="true">
      <alignment horizontal="center" vertical="center"/>
    </xf>
    <xf numFmtId="177" fontId="4" fillId="0" borderId="16" xfId="0" applyNumberFormat="true" applyFont="true" applyFill="true" applyBorder="true" applyAlignment="true" applyProtection="true">
      <alignment horizontal="center" vertical="center"/>
    </xf>
    <xf numFmtId="177" fontId="0" fillId="0" borderId="19" xfId="0" applyNumberFormat="true" applyFont="true" applyFill="true" applyBorder="true" applyAlignment="true">
      <alignment horizontal="center"/>
    </xf>
    <xf numFmtId="0" fontId="0" fillId="0" borderId="0" xfId="0" applyFont="true" applyAlignment="true">
      <alignment vertical="center"/>
    </xf>
    <xf numFmtId="0" fontId="18" fillId="0" borderId="13" xfId="0" applyNumberFormat="true" applyFont="true" applyFill="true" applyBorder="true" applyAlignment="true">
      <alignment horizontal="center" vertical="center"/>
    </xf>
    <xf numFmtId="176" fontId="29" fillId="0" borderId="13" xfId="0" applyNumberFormat="true" applyFont="true" applyFill="true" applyBorder="true" applyAlignment="true">
      <alignment horizontal="right" vertical="center"/>
    </xf>
    <xf numFmtId="176" fontId="24" fillId="0" borderId="13" xfId="0" applyNumberFormat="true" applyFont="true" applyFill="true" applyBorder="true" applyAlignment="true" applyProtection="true">
      <alignment vertical="center"/>
    </xf>
    <xf numFmtId="176" fontId="18" fillId="0" borderId="13" xfId="0" applyNumberFormat="true" applyFont="true" applyFill="true" applyBorder="true" applyAlignment="true" applyProtection="true">
      <alignment vertical="center" wrapText="true"/>
    </xf>
    <xf numFmtId="0" fontId="29" fillId="0" borderId="1" xfId="0" applyFont="true" applyFill="true" applyBorder="true" applyAlignment="true">
      <alignment vertical="center"/>
    </xf>
    <xf numFmtId="176" fontId="18" fillId="0" borderId="13" xfId="0" applyNumberFormat="true" applyFont="true" applyFill="true" applyBorder="true" applyAlignment="true">
      <alignment horizontal="right" vertical="center"/>
    </xf>
    <xf numFmtId="0" fontId="18" fillId="0" borderId="13" xfId="0" applyNumberFormat="true" applyFont="true" applyFill="true" applyBorder="true" applyAlignment="true">
      <alignment vertical="center"/>
    </xf>
    <xf numFmtId="176" fontId="29" fillId="0" borderId="13" xfId="0" applyNumberFormat="true" applyFont="true" applyFill="true" applyBorder="true" applyAlignment="true">
      <alignment vertical="center" wrapText="true"/>
    </xf>
    <xf numFmtId="0" fontId="0" fillId="0" borderId="0" xfId="0" applyFont="true" applyBorder="true" applyAlignment="true">
      <alignment vertical="center"/>
    </xf>
    <xf numFmtId="176" fontId="24" fillId="0" borderId="13" xfId="0" applyNumberFormat="true" applyFont="true" applyFill="true" applyBorder="true" applyAlignment="true" applyProtection="true">
      <alignment vertical="center" wrapText="true"/>
    </xf>
    <xf numFmtId="176" fontId="18" fillId="0" borderId="13" xfId="0" applyNumberFormat="true" applyFont="true" applyFill="true" applyBorder="true" applyAlignment="true">
      <alignment vertical="center" wrapText="true"/>
    </xf>
    <xf numFmtId="176" fontId="4" fillId="0" borderId="13" xfId="0" applyNumberFormat="true" applyFont="true" applyFill="true" applyBorder="true" applyAlignment="true">
      <alignment horizontal="right" vertical="center" wrapText="true"/>
    </xf>
    <xf numFmtId="176" fontId="29" fillId="0" borderId="13" xfId="0" applyNumberFormat="true" applyFont="true" applyFill="true" applyBorder="true" applyAlignment="true" applyProtection="true">
      <alignment horizontal="right" vertical="center" wrapText="true"/>
    </xf>
    <xf numFmtId="0" fontId="28" fillId="0" borderId="13" xfId="0" applyFont="true" applyBorder="true" applyAlignment="true">
      <alignment horizontal="center" vertical="center"/>
    </xf>
    <xf numFmtId="0" fontId="0" fillId="0" borderId="13" xfId="0" applyFont="true" applyBorder="true" applyAlignment="true">
      <alignment horizontal="center" vertical="center"/>
    </xf>
    <xf numFmtId="0" fontId="35" fillId="0" borderId="0" xfId="0" applyNumberFormat="true" applyFont="true" applyFill="true" applyBorder="true" applyAlignment="true"/>
    <xf numFmtId="0" fontId="0" fillId="0" borderId="0" xfId="0" applyNumberFormat="true" applyFont="true" applyFill="true" applyBorder="true" applyAlignment="true"/>
    <xf numFmtId="0" fontId="36" fillId="0" borderId="0" xfId="0" applyNumberFormat="true" applyFont="true" applyFill="true" applyBorder="true" applyAlignment="true">
      <alignment horizontal="center" vertical="center"/>
    </xf>
    <xf numFmtId="0" fontId="4" fillId="0" borderId="12" xfId="0" applyNumberFormat="true" applyFont="true" applyFill="true" applyBorder="true" applyAlignment="true">
      <alignment vertical="center"/>
    </xf>
    <xf numFmtId="0" fontId="4" fillId="0" borderId="12" xfId="0" applyNumberFormat="true" applyFont="true" applyFill="true" applyBorder="true" applyAlignment="true"/>
    <xf numFmtId="0" fontId="4" fillId="0" borderId="0" xfId="0" applyNumberFormat="true" applyFont="true" applyFill="true" applyBorder="true" applyAlignment="true"/>
    <xf numFmtId="0" fontId="4" fillId="0" borderId="0" xfId="0" applyNumberFormat="true" applyFont="true" applyFill="true" applyBorder="true" applyAlignment="true">
      <alignment horizontal="right" vertical="center"/>
    </xf>
    <xf numFmtId="0" fontId="4" fillId="0" borderId="17" xfId="0" applyNumberFormat="true" applyFont="true" applyFill="true" applyBorder="true" applyAlignment="true">
      <alignment horizontal="center" vertical="center"/>
    </xf>
    <xf numFmtId="0" fontId="4" fillId="0" borderId="18" xfId="0" applyNumberFormat="true" applyFont="true" applyFill="true" applyBorder="true" applyAlignment="true">
      <alignment horizontal="center" vertical="center"/>
    </xf>
    <xf numFmtId="176" fontId="4" fillId="0" borderId="18" xfId="0" applyNumberFormat="true" applyFont="true" applyFill="true" applyBorder="true" applyAlignment="true">
      <alignment vertical="center" wrapText="true"/>
    </xf>
    <xf numFmtId="176" fontId="4" fillId="0" borderId="13" xfId="0" applyNumberFormat="true" applyFont="true" applyFill="true" applyBorder="true" applyAlignment="true">
      <alignment horizontal="right" vertical="center"/>
    </xf>
    <xf numFmtId="176" fontId="4" fillId="0" borderId="18" xfId="0" applyNumberFormat="true" applyFont="true" applyFill="true" applyBorder="true" applyAlignment="true"/>
    <xf numFmtId="176" fontId="4" fillId="0" borderId="18" xfId="0" applyNumberFormat="true" applyFont="true" applyFill="true" applyBorder="true" applyAlignment="true">
      <alignment horizontal="right" vertical="center"/>
    </xf>
    <xf numFmtId="0" fontId="4" fillId="0" borderId="13" xfId="0" applyNumberFormat="true" applyFont="true" applyFill="true" applyBorder="true" applyAlignment="true"/>
    <xf numFmtId="0" fontId="4" fillId="0" borderId="17" xfId="0" applyNumberFormat="true" applyFont="true" applyFill="true" applyBorder="true" applyAlignment="true"/>
    <xf numFmtId="0" fontId="32" fillId="0" borderId="0" xfId="0" applyFont="true" applyAlignment="true"/>
    <xf numFmtId="177" fontId="0" fillId="0" borderId="0" xfId="0" applyNumberFormat="true" applyFont="true" applyFill="true" applyBorder="true" applyAlignment="true"/>
    <xf numFmtId="0" fontId="37" fillId="0" borderId="0" xfId="0" applyFont="true" applyFill="true" applyAlignment="true">
      <alignment vertical="center"/>
    </xf>
    <xf numFmtId="177" fontId="30" fillId="0" borderId="0" xfId="0" applyNumberFormat="true" applyFont="true" applyFill="true" applyAlignment="true">
      <alignment horizontal="center"/>
    </xf>
    <xf numFmtId="0" fontId="32" fillId="0" borderId="0" xfId="0" applyFont="true" applyFill="true" applyBorder="true" applyAlignment="true"/>
    <xf numFmtId="0" fontId="29" fillId="0" borderId="8" xfId="0" applyFont="true" applyFill="true" applyBorder="true" applyAlignment="true">
      <alignment horizontal="center" vertical="center"/>
    </xf>
    <xf numFmtId="0" fontId="29" fillId="0" borderId="1" xfId="0" applyFont="true" applyFill="true" applyBorder="true" applyAlignment="true">
      <alignment horizontal="center" vertical="center"/>
    </xf>
    <xf numFmtId="0" fontId="29" fillId="0" borderId="8" xfId="0" applyFont="true" applyFill="true" applyBorder="true" applyAlignment="true">
      <alignment horizontal="justify" vertical="top"/>
    </xf>
    <xf numFmtId="177" fontId="29" fillId="0" borderId="1" xfId="0" applyNumberFormat="true" applyFont="true" applyFill="true" applyBorder="true" applyAlignment="true">
      <alignment horizontal="right" vertical="top"/>
    </xf>
    <xf numFmtId="0" fontId="29" fillId="0" borderId="1" xfId="0" applyFont="true" applyFill="true" applyBorder="true" applyAlignment="true">
      <alignment horizontal="right" vertical="top"/>
    </xf>
    <xf numFmtId="0" fontId="4" fillId="0" borderId="8" xfId="0" applyNumberFormat="true" applyFont="true" applyFill="true" applyBorder="true" applyAlignment="true">
      <alignment horizontal="left" vertical="center" wrapText="true"/>
    </xf>
    <xf numFmtId="0" fontId="4" fillId="0" borderId="8" xfId="0" applyNumberFormat="true" applyFont="true" applyFill="true" applyBorder="true" applyAlignment="true">
      <alignment vertical="center" wrapText="true"/>
    </xf>
    <xf numFmtId="0" fontId="4" fillId="0" borderId="8" xfId="0" applyNumberFormat="true" applyFont="true" applyFill="true" applyBorder="true" applyAlignment="true">
      <alignment vertical="center"/>
    </xf>
    <xf numFmtId="0" fontId="28" fillId="0" borderId="8" xfId="0" applyNumberFormat="true" applyFont="true" applyFill="true" applyBorder="true" applyAlignment="true">
      <alignment vertical="center"/>
    </xf>
    <xf numFmtId="0" fontId="29" fillId="0" borderId="8" xfId="0" applyNumberFormat="true" applyFont="true" applyFill="true" applyBorder="true" applyAlignment="true">
      <alignment vertical="center"/>
    </xf>
    <xf numFmtId="0" fontId="8" fillId="0" borderId="26" xfId="0" applyFont="true" applyFill="true" applyBorder="true" applyAlignment="true">
      <alignment horizontal="left" vertical="center" wrapText="true"/>
    </xf>
    <xf numFmtId="0" fontId="4" fillId="0" borderId="17" xfId="0" applyFont="true" applyFill="true" applyBorder="true" applyAlignment="true" applyProtection="true">
      <alignment horizontal="left" vertical="center" wrapText="true"/>
    </xf>
    <xf numFmtId="0" fontId="4" fillId="0" borderId="17" xfId="0" applyNumberFormat="true" applyFont="true" applyFill="true" applyBorder="true" applyAlignment="true">
      <alignment horizontal="left" vertical="center"/>
    </xf>
    <xf numFmtId="0" fontId="4" fillId="0" borderId="1" xfId="0" applyFont="true" applyFill="true" applyBorder="true" applyAlignment="true">
      <alignment horizontal="right" vertical="top"/>
    </xf>
    <xf numFmtId="0" fontId="32" fillId="0" borderId="0" xfId="0" applyFont="true" applyFill="true" applyBorder="true" applyAlignment="true">
      <alignment horizontal="right"/>
    </xf>
    <xf numFmtId="0" fontId="29" fillId="0" borderId="2" xfId="0" applyFont="true" applyFill="true" applyBorder="true" applyAlignment="true">
      <alignment horizontal="center" vertical="center"/>
    </xf>
    <xf numFmtId="0" fontId="29" fillId="0" borderId="0" xfId="0" applyFont="true" applyFill="true" applyBorder="true" applyAlignment="true">
      <alignment horizontal="center" vertical="center"/>
    </xf>
    <xf numFmtId="177" fontId="29" fillId="0" borderId="2" xfId="0" applyNumberFormat="true" applyFont="true" applyFill="true" applyBorder="true" applyAlignment="true">
      <alignment horizontal="right" vertical="top"/>
    </xf>
    <xf numFmtId="0" fontId="29" fillId="0" borderId="2" xfId="0" applyFont="true" applyFill="true" applyBorder="true" applyAlignment="true">
      <alignment horizontal="right" vertical="top"/>
    </xf>
    <xf numFmtId="0" fontId="28" fillId="0" borderId="0" xfId="0" applyFont="true" applyFill="true" applyAlignment="true"/>
    <xf numFmtId="0" fontId="4" fillId="0" borderId="2" xfId="0" applyFont="true" applyFill="true" applyBorder="true" applyAlignment="true">
      <alignment horizontal="right" vertical="top"/>
    </xf>
    <xf numFmtId="10" fontId="0" fillId="0" borderId="0" xfId="0" applyNumberFormat="true" applyFont="true" applyFill="true" applyBorder="true" applyAlignment="true"/>
    <xf numFmtId="0" fontId="29" fillId="0" borderId="17" xfId="0" applyFont="true" applyFill="true" applyBorder="true" applyAlignment="true" applyProtection="true">
      <alignment vertical="center" wrapText="true"/>
    </xf>
    <xf numFmtId="176" fontId="4" fillId="0" borderId="13" xfId="0" applyNumberFormat="true" applyFont="true" applyFill="true" applyBorder="true" applyAlignment="true" applyProtection="true">
      <alignment horizontal="right" vertical="center"/>
    </xf>
    <xf numFmtId="0" fontId="4" fillId="0" borderId="17" xfId="0" applyFont="true" applyFill="true" applyBorder="true" applyAlignment="true" applyProtection="true">
      <alignment vertical="center" wrapText="true"/>
    </xf>
    <xf numFmtId="177" fontId="4" fillId="0" borderId="13" xfId="0" applyNumberFormat="true" applyFont="true" applyFill="true" applyBorder="true" applyAlignment="true">
      <alignment horizontal="right" vertical="top"/>
    </xf>
    <xf numFmtId="0" fontId="4" fillId="0" borderId="13" xfId="0" applyFont="true" applyFill="true" applyBorder="true" applyAlignment="true">
      <alignment horizontal="right" vertical="top"/>
    </xf>
    <xf numFmtId="0" fontId="4" fillId="0" borderId="27" xfId="0" applyFont="true" applyFill="true" applyBorder="true" applyAlignment="true" applyProtection="true">
      <alignment horizontal="left" vertical="center" wrapText="true"/>
    </xf>
    <xf numFmtId="0" fontId="29" fillId="0" borderId="8" xfId="0" applyFont="true" applyFill="true" applyBorder="true" applyAlignment="true" applyProtection="true">
      <alignment vertical="center" wrapText="true"/>
    </xf>
    <xf numFmtId="0" fontId="4" fillId="0" borderId="8" xfId="0" applyFont="true" applyFill="true" applyBorder="true" applyAlignment="true" applyProtection="true">
      <alignment horizontal="left" vertical="center" wrapText="true"/>
    </xf>
    <xf numFmtId="0" fontId="29" fillId="0" borderId="25" xfId="0" applyFont="true" applyFill="true" applyBorder="true" applyAlignment="true" applyProtection="true">
      <alignment vertical="center" wrapText="true"/>
    </xf>
    <xf numFmtId="0" fontId="4" fillId="0" borderId="25" xfId="0" applyFont="true" applyFill="true" applyBorder="true" applyAlignment="true" applyProtection="true">
      <alignment horizontal="left" vertical="center" wrapText="true"/>
    </xf>
    <xf numFmtId="0" fontId="0" fillId="0" borderId="15" xfId="0" applyFont="true" applyFill="true" applyBorder="true" applyAlignment="true"/>
    <xf numFmtId="0" fontId="4" fillId="0" borderId="28" xfId="0" applyFont="true" applyFill="true" applyBorder="true" applyAlignment="true" applyProtection="true">
      <alignment horizontal="left" vertical="center" wrapText="true"/>
    </xf>
    <xf numFmtId="0" fontId="29" fillId="0" borderId="29" xfId="0" applyFont="true" applyFill="true" applyBorder="true" applyAlignment="true" applyProtection="true">
      <alignment vertical="center" wrapText="true"/>
    </xf>
    <xf numFmtId="0" fontId="0" fillId="0" borderId="8" xfId="0" applyFont="true" applyFill="true" applyBorder="true" applyAlignment="true"/>
    <xf numFmtId="0" fontId="0" fillId="0" borderId="8" xfId="0" applyFont="true" applyFill="true" applyBorder="true" applyAlignment="true">
      <alignment horizontal="left"/>
    </xf>
    <xf numFmtId="0" fontId="0" fillId="0" borderId="8" xfId="0" applyFont="true" applyFill="true" applyBorder="true" applyAlignment="true">
      <alignment horizontal="left" wrapText="true"/>
    </xf>
    <xf numFmtId="0" fontId="28" fillId="0" borderId="8" xfId="0" applyFont="true" applyFill="true" applyBorder="true" applyAlignment="true">
      <alignment horizontal="left" wrapText="true"/>
    </xf>
    <xf numFmtId="0" fontId="32" fillId="0" borderId="0" xfId="0" applyFont="true" applyFill="true" applyAlignment="true"/>
    <xf numFmtId="0" fontId="4" fillId="0" borderId="19" xfId="0" applyFont="true" applyFill="true" applyBorder="true" applyAlignment="true">
      <alignment horizontal="right" vertical="top"/>
    </xf>
    <xf numFmtId="177" fontId="4" fillId="0" borderId="2" xfId="0" applyNumberFormat="true" applyFont="true" applyFill="true" applyBorder="true" applyAlignment="true" applyProtection="true">
      <alignment vertical="center"/>
    </xf>
    <xf numFmtId="0" fontId="0" fillId="0" borderId="2" xfId="0" applyFont="true" applyFill="true" applyBorder="true" applyAlignment="true"/>
    <xf numFmtId="0" fontId="0" fillId="0" borderId="19" xfId="0" applyFont="true" applyFill="true" applyBorder="true" applyAlignment="true"/>
    <xf numFmtId="0" fontId="37" fillId="0" borderId="0" xfId="0" applyFont="true" applyAlignment="true">
      <alignment vertical="center"/>
    </xf>
    <xf numFmtId="0" fontId="38" fillId="0" borderId="0" xfId="0" applyNumberFormat="true" applyFont="true" applyFill="true" applyAlignment="true">
      <alignment horizontal="center" vertical="center"/>
    </xf>
    <xf numFmtId="0" fontId="38" fillId="0" borderId="0" xfId="0" applyNumberFormat="true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left" vertical="center"/>
    </xf>
    <xf numFmtId="0" fontId="39" fillId="0" borderId="1" xfId="0" applyFont="true" applyFill="true" applyBorder="true" applyAlignment="true">
      <alignment horizontal="left" vertical="center"/>
    </xf>
    <xf numFmtId="0" fontId="5" fillId="0" borderId="1" xfId="0" applyFont="true" applyFill="true" applyBorder="true" applyAlignment="true">
      <alignment horizontal="left" vertical="center" wrapText="true"/>
    </xf>
    <xf numFmtId="0" fontId="0" fillId="0" borderId="0" xfId="0" applyFont="true" applyFill="true">
      <alignment vertical="center"/>
    </xf>
    <xf numFmtId="0" fontId="23" fillId="0" borderId="0" xfId="0" applyFont="true" applyFill="true" applyAlignment="true">
      <alignment vertical="center"/>
    </xf>
    <xf numFmtId="10" fontId="0" fillId="0" borderId="0" xfId="0" applyNumberFormat="true" applyFont="true" applyFill="true">
      <alignment vertical="center"/>
    </xf>
    <xf numFmtId="0" fontId="4" fillId="0" borderId="0" xfId="0" applyNumberFormat="true" applyFont="true" applyFill="true" applyBorder="true" applyAlignment="true">
      <alignment vertical="center"/>
    </xf>
    <xf numFmtId="176" fontId="4" fillId="0" borderId="0" xfId="0" applyNumberFormat="true" applyFont="true" applyFill="true" applyBorder="true" applyAlignment="true">
      <alignment horizontal="right" vertical="center" wrapText="true"/>
    </xf>
    <xf numFmtId="176" fontId="4" fillId="0" borderId="0" xfId="0" applyNumberFormat="true" applyFont="true" applyFill="true" applyBorder="true" applyAlignment="true">
      <alignment vertical="center" wrapText="true"/>
    </xf>
  </cellXfs>
  <cellStyles count="50">
    <cellStyle name="常规" xfId="0" builtinId="0"/>
    <cellStyle name="样式 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F0000"/>
      <color rgb="00FFFF00"/>
      <color rgb="00FFC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showGridLines="0" showZeros="0" tabSelected="1" topLeftCell="A26" workbookViewId="0">
      <selection activeCell="B9" sqref="B9"/>
    </sheetView>
  </sheetViews>
  <sheetFormatPr defaultColWidth="10.2857142857143" defaultRowHeight="12.75" customHeight="true"/>
  <cols>
    <col min="1" max="1" width="29.7142857142857" style="66" customWidth="true"/>
    <col min="2" max="2" width="15.8190476190476" style="66" customWidth="true"/>
    <col min="3" max="3" width="29.5714285714286" style="66"/>
    <col min="4" max="4" width="17.1333333333333" style="66" customWidth="true"/>
    <col min="5" max="5" width="8" style="66" customWidth="true"/>
    <col min="6" max="7" width="10.2857142857143" style="66"/>
    <col min="8" max="8" width="12.8857142857143" style="257"/>
    <col min="9" max="16384" width="10.2857142857143" style="66"/>
  </cols>
  <sheetData>
    <row r="1" s="380" customFormat="true" ht="13.5" spans="1:8">
      <c r="A1" s="381" t="s">
        <v>0</v>
      </c>
      <c r="B1" s="187"/>
      <c r="H1" s="382"/>
    </row>
    <row r="2" ht="26.25" customHeight="true" spans="1:4">
      <c r="A2" s="312" t="s">
        <v>1</v>
      </c>
      <c r="B2" s="312"/>
      <c r="C2" s="312"/>
      <c r="D2" s="312"/>
    </row>
    <row r="3" ht="13.5" customHeight="true" spans="1:4">
      <c r="A3" s="313"/>
      <c r="B3" s="314"/>
      <c r="C3" s="315"/>
      <c r="D3" s="316" t="s">
        <v>2</v>
      </c>
    </row>
    <row r="4" ht="24.75" customHeight="true" spans="1:4">
      <c r="A4" s="317" t="s">
        <v>3</v>
      </c>
      <c r="B4" s="234"/>
      <c r="C4" s="234" t="s">
        <v>4</v>
      </c>
      <c r="D4" s="318"/>
    </row>
    <row r="5" ht="24.75" customHeight="true" spans="1:7">
      <c r="A5" s="317" t="s">
        <v>5</v>
      </c>
      <c r="B5" s="234" t="s">
        <v>6</v>
      </c>
      <c r="C5" s="234" t="s">
        <v>5</v>
      </c>
      <c r="D5" s="318" t="s">
        <v>6</v>
      </c>
      <c r="F5" s="383"/>
      <c r="G5" s="384"/>
    </row>
    <row r="6" ht="24.75" customHeight="true" spans="1:7">
      <c r="A6" s="132" t="s">
        <v>7</v>
      </c>
      <c r="B6" s="306">
        <v>8882.76</v>
      </c>
      <c r="C6" s="133" t="s">
        <v>8</v>
      </c>
      <c r="D6" s="210">
        <v>4234.14</v>
      </c>
      <c r="F6" s="383"/>
      <c r="G6" s="384"/>
    </row>
    <row r="7" ht="24.75" customHeight="true" spans="1:7">
      <c r="A7" s="132" t="s">
        <v>9</v>
      </c>
      <c r="B7" s="306">
        <v>8882.76</v>
      </c>
      <c r="C7" s="133" t="s">
        <v>10</v>
      </c>
      <c r="D7" s="210"/>
      <c r="F7" s="383"/>
      <c r="G7" s="384"/>
    </row>
    <row r="8" ht="24.75" customHeight="true" spans="1:7">
      <c r="A8" s="132" t="s">
        <v>11</v>
      </c>
      <c r="B8" s="306"/>
      <c r="C8" s="133" t="s">
        <v>12</v>
      </c>
      <c r="D8" s="210"/>
      <c r="F8" s="383"/>
      <c r="G8" s="384"/>
    </row>
    <row r="9" ht="24.75" customHeight="true" spans="1:4">
      <c r="A9" s="132" t="s">
        <v>13</v>
      </c>
      <c r="B9" s="306">
        <v>483</v>
      </c>
      <c r="C9" s="133" t="s">
        <v>14</v>
      </c>
      <c r="D9" s="210">
        <v>2.5</v>
      </c>
    </row>
    <row r="10" ht="24.75" customHeight="true" spans="1:4">
      <c r="A10" s="132" t="s">
        <v>15</v>
      </c>
      <c r="B10" s="306"/>
      <c r="C10" s="133" t="s">
        <v>16</v>
      </c>
      <c r="D10" s="210">
        <v>50.52</v>
      </c>
    </row>
    <row r="11" ht="24.75" customHeight="true" spans="1:4">
      <c r="A11" s="132" t="s">
        <v>17</v>
      </c>
      <c r="B11" s="306"/>
      <c r="C11" s="133" t="s">
        <v>18</v>
      </c>
      <c r="D11" s="210"/>
    </row>
    <row r="12" ht="24.75" customHeight="true" spans="1:4">
      <c r="A12" s="132" t="s">
        <v>19</v>
      </c>
      <c r="B12" s="306"/>
      <c r="C12" s="133" t="s">
        <v>20</v>
      </c>
      <c r="D12" s="319">
        <v>180</v>
      </c>
    </row>
    <row r="13" ht="24.75" customHeight="true" spans="1:7">
      <c r="A13" s="132" t="s">
        <v>21</v>
      </c>
      <c r="B13" s="306">
        <v>2454.89</v>
      </c>
      <c r="C13" s="133" t="s">
        <v>22</v>
      </c>
      <c r="D13" s="319">
        <v>2319.43</v>
      </c>
      <c r="G13" s="385"/>
    </row>
    <row r="14" ht="24.75" customHeight="true" spans="1:7">
      <c r="A14" s="132" t="s">
        <v>23</v>
      </c>
      <c r="B14" s="306"/>
      <c r="C14" s="133" t="s">
        <v>24</v>
      </c>
      <c r="D14" s="319"/>
      <c r="G14" s="105"/>
    </row>
    <row r="15" ht="24.75" customHeight="true" spans="1:7">
      <c r="A15" s="132" t="s">
        <v>25</v>
      </c>
      <c r="B15" s="306"/>
      <c r="C15" s="133" t="s">
        <v>26</v>
      </c>
      <c r="D15" s="319">
        <v>199.55</v>
      </c>
      <c r="G15" s="105"/>
    </row>
    <row r="16" ht="24.75" customHeight="true" spans="1:7">
      <c r="A16" s="132" t="s">
        <v>27</v>
      </c>
      <c r="B16" s="306"/>
      <c r="C16" s="133" t="s">
        <v>28</v>
      </c>
      <c r="D16" s="319"/>
      <c r="G16" s="105"/>
    </row>
    <row r="17" ht="24.75" customHeight="true" spans="1:7">
      <c r="A17" s="132" t="s">
        <v>29</v>
      </c>
      <c r="B17" s="320"/>
      <c r="C17" s="133" t="s">
        <v>30</v>
      </c>
      <c r="D17" s="319">
        <v>3448.22</v>
      </c>
      <c r="G17" s="105"/>
    </row>
    <row r="18" ht="24.75" customHeight="true" spans="1:7">
      <c r="A18" s="132"/>
      <c r="B18" s="320"/>
      <c r="C18" s="133" t="s">
        <v>31</v>
      </c>
      <c r="D18" s="319">
        <v>1381.37</v>
      </c>
      <c r="G18" s="385"/>
    </row>
    <row r="19" ht="24.75" customHeight="true" spans="1:4">
      <c r="A19" s="132"/>
      <c r="B19" s="320"/>
      <c r="C19" s="133" t="s">
        <v>32</v>
      </c>
      <c r="D19" s="319"/>
    </row>
    <row r="20" ht="24.75" customHeight="true" spans="1:4">
      <c r="A20" s="132"/>
      <c r="B20" s="320"/>
      <c r="C20" s="133" t="s">
        <v>33</v>
      </c>
      <c r="D20" s="319"/>
    </row>
    <row r="21" ht="24.75" customHeight="true" spans="1:4">
      <c r="A21" s="132"/>
      <c r="B21" s="320"/>
      <c r="C21" s="133" t="s">
        <v>34</v>
      </c>
      <c r="D21" s="319"/>
    </row>
    <row r="22" ht="24.75" customHeight="true" spans="1:4">
      <c r="A22" s="132"/>
      <c r="B22" s="320"/>
      <c r="C22" s="133" t="s">
        <v>35</v>
      </c>
      <c r="D22" s="319"/>
    </row>
    <row r="23" ht="24.75" customHeight="true" spans="1:4">
      <c r="A23" s="132"/>
      <c r="B23" s="320"/>
      <c r="C23" s="133" t="s">
        <v>36</v>
      </c>
      <c r="D23" s="319"/>
    </row>
    <row r="24" ht="24.75" customHeight="true" spans="1:4">
      <c r="A24" s="132"/>
      <c r="B24" s="320"/>
      <c r="C24" s="133" t="s">
        <v>37</v>
      </c>
      <c r="D24" s="319">
        <v>89.51</v>
      </c>
    </row>
    <row r="25" ht="24.75" customHeight="true" spans="1:4">
      <c r="A25" s="132"/>
      <c r="B25" s="320"/>
      <c r="C25" s="133" t="s">
        <v>38</v>
      </c>
      <c r="D25" s="319">
        <v>199.22</v>
      </c>
    </row>
    <row r="26" ht="24.75" customHeight="true" spans="1:4">
      <c r="A26" s="132"/>
      <c r="B26" s="320"/>
      <c r="C26" s="133" t="s">
        <v>39</v>
      </c>
      <c r="D26" s="319"/>
    </row>
    <row r="27" ht="24.75" customHeight="true" spans="1:4">
      <c r="A27" s="132"/>
      <c r="B27" s="320"/>
      <c r="C27" s="133" t="s">
        <v>40</v>
      </c>
      <c r="D27" s="319">
        <v>52.66</v>
      </c>
    </row>
    <row r="28" ht="24.75" customHeight="true" spans="1:4">
      <c r="A28" s="132"/>
      <c r="B28" s="320"/>
      <c r="C28" s="133" t="s">
        <v>41</v>
      </c>
      <c r="D28" s="319"/>
    </row>
    <row r="29" ht="24.75" customHeight="true" spans="1:4">
      <c r="A29" s="132"/>
      <c r="B29" s="320"/>
      <c r="C29" s="133" t="s">
        <v>42</v>
      </c>
      <c r="D29" s="319"/>
    </row>
    <row r="30" ht="24.75" customHeight="true" spans="1:9">
      <c r="A30" s="132"/>
      <c r="B30" s="320"/>
      <c r="C30" s="133" t="s">
        <v>43</v>
      </c>
      <c r="D30" s="319">
        <v>27.67</v>
      </c>
      <c r="I30" s="385"/>
    </row>
    <row r="31" ht="24.75" customHeight="true" spans="1:4">
      <c r="A31" s="132"/>
      <c r="B31" s="320"/>
      <c r="C31" s="133" t="s">
        <v>44</v>
      </c>
      <c r="D31" s="319"/>
    </row>
    <row r="32" ht="24.75" customHeight="true" spans="1:4">
      <c r="A32" s="132"/>
      <c r="B32" s="320"/>
      <c r="C32" s="133" t="s">
        <v>45</v>
      </c>
      <c r="D32" s="319"/>
    </row>
    <row r="33" ht="24.75" customHeight="true" spans="1:4">
      <c r="A33" s="132"/>
      <c r="B33" s="320"/>
      <c r="C33" s="133" t="s">
        <v>46</v>
      </c>
      <c r="D33" s="319"/>
    </row>
    <row r="34" ht="24.75" customHeight="true" spans="1:4">
      <c r="A34" s="132"/>
      <c r="B34" s="320"/>
      <c r="C34" s="133" t="s">
        <v>47</v>
      </c>
      <c r="D34" s="319"/>
    </row>
    <row r="35" ht="24.75" customHeight="true" spans="1:4">
      <c r="A35" s="132"/>
      <c r="B35" s="320"/>
      <c r="C35" s="133"/>
      <c r="D35" s="321"/>
    </row>
    <row r="36" ht="24.75" customHeight="true" spans="1:4">
      <c r="A36" s="132"/>
      <c r="B36" s="320"/>
      <c r="C36" s="133"/>
      <c r="D36" s="321"/>
    </row>
    <row r="37" ht="24.75" customHeight="true" spans="1:4">
      <c r="A37" s="317" t="s">
        <v>48</v>
      </c>
      <c r="B37" s="306">
        <f>B7+B9+B13</f>
        <v>11820.65</v>
      </c>
      <c r="C37" s="234" t="s">
        <v>49</v>
      </c>
      <c r="D37" s="210">
        <f>SUM(D6:D36)</f>
        <v>12184.79</v>
      </c>
    </row>
    <row r="38" ht="24.75" customHeight="true" spans="1:4">
      <c r="A38" s="317"/>
      <c r="B38" s="320"/>
      <c r="C38" s="234"/>
      <c r="D38" s="322"/>
    </row>
    <row r="39" ht="24.75" customHeight="true" spans="1:4">
      <c r="A39" s="132" t="s">
        <v>50</v>
      </c>
      <c r="B39" s="306">
        <v>364.14</v>
      </c>
      <c r="C39" s="133" t="s">
        <v>51</v>
      </c>
      <c r="D39" s="210"/>
    </row>
    <row r="40" ht="24.75" customHeight="true" spans="1:4">
      <c r="A40" s="132" t="s">
        <v>52</v>
      </c>
      <c r="B40" s="306">
        <v>364.14</v>
      </c>
      <c r="C40" s="133"/>
      <c r="D40" s="321"/>
    </row>
    <row r="41" ht="24.75" customHeight="true" spans="1:4">
      <c r="A41" s="132" t="s">
        <v>53</v>
      </c>
      <c r="B41" s="306"/>
      <c r="C41" s="133"/>
      <c r="D41" s="321"/>
    </row>
    <row r="42" ht="24.75" customHeight="true" spans="1:4">
      <c r="A42" s="132" t="s">
        <v>54</v>
      </c>
      <c r="B42" s="306"/>
      <c r="C42" s="133"/>
      <c r="D42" s="321"/>
    </row>
    <row r="43" ht="24.75" customHeight="true" spans="1:4">
      <c r="A43" s="132" t="s">
        <v>55</v>
      </c>
      <c r="B43" s="306"/>
      <c r="C43" s="133"/>
      <c r="D43" s="321"/>
    </row>
    <row r="44" ht="24.75" customHeight="true" spans="1:4">
      <c r="A44" s="132" t="s">
        <v>56</v>
      </c>
      <c r="B44" s="306"/>
      <c r="C44" s="133"/>
      <c r="D44" s="321"/>
    </row>
    <row r="45" ht="24.75" customHeight="true" spans="1:4">
      <c r="A45" s="132" t="s">
        <v>57</v>
      </c>
      <c r="B45" s="306"/>
      <c r="C45" s="133"/>
      <c r="D45" s="321"/>
    </row>
    <row r="46" ht="24.75" customHeight="true" spans="1:4">
      <c r="A46" s="132" t="s">
        <v>58</v>
      </c>
      <c r="B46" s="306"/>
      <c r="C46" s="133"/>
      <c r="D46" s="321"/>
    </row>
    <row r="47" ht="24.75" customHeight="true" spans="1:4">
      <c r="A47" s="132"/>
      <c r="B47" s="320"/>
      <c r="C47" s="323"/>
      <c r="D47" s="321"/>
    </row>
    <row r="48" ht="24.75" customHeight="true" spans="1:4">
      <c r="A48" s="324"/>
      <c r="B48" s="320"/>
      <c r="C48" s="323"/>
      <c r="D48" s="321"/>
    </row>
    <row r="49" ht="24.75" customHeight="true" spans="1:4">
      <c r="A49" s="317" t="s">
        <v>59</v>
      </c>
      <c r="B49" s="306">
        <f>B37+B39</f>
        <v>12184.79</v>
      </c>
      <c r="C49" s="234" t="s">
        <v>60</v>
      </c>
      <c r="D49" s="322">
        <f>D37</f>
        <v>12184.79</v>
      </c>
    </row>
    <row r="50" customHeight="true" spans="1:1">
      <c r="A50" s="369" t="s">
        <v>61</v>
      </c>
    </row>
  </sheetData>
  <mergeCells count="3">
    <mergeCell ref="A2:D2"/>
    <mergeCell ref="A4:B4"/>
    <mergeCell ref="C4:D4"/>
  </mergeCells>
  <printOptions horizontalCentered="true"/>
  <pageMargins left="0.354166666666667" right="0.354166666666667" top="0.393055555555556" bottom="0.196527777777778" header="0.196527777777778" footer="0.511805555555556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opLeftCell="A7" workbookViewId="0">
      <selection activeCell="B41" sqref="B41"/>
    </sheetView>
  </sheetViews>
  <sheetFormatPr defaultColWidth="9.13333333333333" defaultRowHeight="12.75" outlineLevelCol="3"/>
  <cols>
    <col min="1" max="1" width="55.2857142857143" style="66" customWidth="true"/>
    <col min="2" max="2" width="20.7142857142857" style="66" customWidth="true"/>
    <col min="3" max="3" width="9.13333333333333" style="105"/>
    <col min="4" max="16384" width="9.13333333333333" style="66"/>
  </cols>
  <sheetData>
    <row r="1" ht="13.5" spans="1:1">
      <c r="A1" s="374" t="s">
        <v>62</v>
      </c>
    </row>
    <row r="2" ht="22.5" spans="1:4">
      <c r="A2" s="375" t="s">
        <v>63</v>
      </c>
      <c r="B2" s="375"/>
      <c r="C2" s="376"/>
      <c r="D2" s="376"/>
    </row>
    <row r="3" ht="22.5" spans="1:4">
      <c r="A3" s="376"/>
      <c r="B3" s="117" t="s">
        <v>2</v>
      </c>
      <c r="C3" s="69"/>
      <c r="D3" s="122"/>
    </row>
    <row r="4" spans="1:2">
      <c r="A4" s="111" t="s">
        <v>5</v>
      </c>
      <c r="B4" s="111" t="s">
        <v>6</v>
      </c>
    </row>
    <row r="5" spans="1:2">
      <c r="A5" s="111" t="s">
        <v>64</v>
      </c>
      <c r="B5" s="111">
        <v>1</v>
      </c>
    </row>
    <row r="6" spans="1:2">
      <c r="A6" s="377" t="s">
        <v>65</v>
      </c>
      <c r="B6" s="114">
        <v>8882.76</v>
      </c>
    </row>
    <row r="7" spans="1:2">
      <c r="A7" s="377" t="s">
        <v>66</v>
      </c>
      <c r="B7" s="114">
        <v>8882.76</v>
      </c>
    </row>
    <row r="8" ht="15.75" spans="1:2">
      <c r="A8" s="378" t="s">
        <v>67</v>
      </c>
      <c r="B8" s="114"/>
    </row>
    <row r="9" spans="1:2">
      <c r="A9" s="377" t="s">
        <v>68</v>
      </c>
      <c r="B9" s="306">
        <v>483</v>
      </c>
    </row>
    <row r="10" ht="15.75" spans="1:2">
      <c r="A10" s="378" t="s">
        <v>67</v>
      </c>
      <c r="B10" s="114"/>
    </row>
    <row r="11" spans="1:2">
      <c r="A11" s="377" t="s">
        <v>15</v>
      </c>
      <c r="B11" s="114"/>
    </row>
    <row r="12" ht="15.75" spans="1:2">
      <c r="A12" s="378" t="s">
        <v>67</v>
      </c>
      <c r="B12" s="114"/>
    </row>
    <row r="13" spans="1:2">
      <c r="A13" s="377" t="s">
        <v>69</v>
      </c>
      <c r="B13" s="114"/>
    </row>
    <row r="14" ht="15.75" spans="1:2">
      <c r="A14" s="378" t="s">
        <v>67</v>
      </c>
      <c r="B14" s="114"/>
    </row>
    <row r="15" spans="1:2">
      <c r="A15" s="377" t="s">
        <v>19</v>
      </c>
      <c r="B15" s="114"/>
    </row>
    <row r="16" ht="15.75" spans="1:2">
      <c r="A16" s="378" t="s">
        <v>67</v>
      </c>
      <c r="B16" s="114"/>
    </row>
    <row r="17" spans="1:2">
      <c r="A17" s="377" t="s">
        <v>21</v>
      </c>
      <c r="B17" s="114">
        <v>2454.89</v>
      </c>
    </row>
    <row r="18" ht="15.75" spans="1:2">
      <c r="A18" s="378" t="s">
        <v>67</v>
      </c>
      <c r="B18" s="114"/>
    </row>
    <row r="19" spans="1:2">
      <c r="A19" s="377" t="s">
        <v>23</v>
      </c>
      <c r="B19" s="114"/>
    </row>
    <row r="20" ht="15.75" spans="1:2">
      <c r="A20" s="378" t="s">
        <v>67</v>
      </c>
      <c r="B20" s="114"/>
    </row>
    <row r="21" spans="1:2">
      <c r="A21" s="377" t="s">
        <v>25</v>
      </c>
      <c r="B21" s="114"/>
    </row>
    <row r="22" ht="15.75" spans="1:2">
      <c r="A22" s="378" t="s">
        <v>67</v>
      </c>
      <c r="B22" s="114"/>
    </row>
    <row r="23" spans="1:2">
      <c r="A23" s="377" t="s">
        <v>27</v>
      </c>
      <c r="B23" s="114"/>
    </row>
    <row r="24" ht="15.75" spans="1:2">
      <c r="A24" s="378" t="s">
        <v>67</v>
      </c>
      <c r="B24" s="114"/>
    </row>
    <row r="25" spans="1:2">
      <c r="A25" s="377" t="s">
        <v>70</v>
      </c>
      <c r="B25" s="114">
        <f>B7+B9+B17</f>
        <v>11820.65</v>
      </c>
    </row>
    <row r="26" spans="1:2">
      <c r="A26" s="377"/>
      <c r="B26" s="114"/>
    </row>
    <row r="27" spans="1:2">
      <c r="A27" s="377"/>
      <c r="B27" s="114"/>
    </row>
    <row r="28" spans="1:2">
      <c r="A28" s="377"/>
      <c r="B28" s="114"/>
    </row>
    <row r="29" spans="1:2">
      <c r="A29" s="377"/>
      <c r="B29" s="114"/>
    </row>
    <row r="30" spans="1:2">
      <c r="A30" s="377"/>
      <c r="B30" s="114"/>
    </row>
    <row r="31" ht="12" customHeight="true" spans="1:2">
      <c r="A31" s="379" t="s">
        <v>71</v>
      </c>
      <c r="B31" s="114"/>
    </row>
    <row r="32" spans="1:2">
      <c r="A32" s="377" t="s">
        <v>72</v>
      </c>
      <c r="B32" s="114">
        <v>364.14</v>
      </c>
    </row>
    <row r="33" spans="1:2">
      <c r="A33" s="377" t="s">
        <v>73</v>
      </c>
      <c r="B33" s="114"/>
    </row>
    <row r="34" spans="1:2">
      <c r="A34" s="377" t="s">
        <v>74</v>
      </c>
      <c r="B34" s="114"/>
    </row>
    <row r="35" ht="15.75" spans="1:2">
      <c r="A35" s="378" t="s">
        <v>67</v>
      </c>
      <c r="B35" s="114"/>
    </row>
    <row r="36" spans="1:2">
      <c r="A36" s="377" t="s">
        <v>55</v>
      </c>
      <c r="B36" s="114"/>
    </row>
    <row r="37" spans="1:2">
      <c r="A37" s="377" t="s">
        <v>75</v>
      </c>
      <c r="B37" s="114"/>
    </row>
    <row r="38" spans="1:2">
      <c r="A38" s="377" t="s">
        <v>76</v>
      </c>
      <c r="B38" s="114"/>
    </row>
    <row r="39" spans="1:2">
      <c r="A39" s="377" t="s">
        <v>77</v>
      </c>
      <c r="B39" s="114"/>
    </row>
    <row r="40" ht="15.75" spans="1:2">
      <c r="A40" s="378" t="s">
        <v>78</v>
      </c>
      <c r="B40" s="222"/>
    </row>
    <row r="41" spans="1:2">
      <c r="A41" s="377" t="s">
        <v>79</v>
      </c>
      <c r="B41" s="114">
        <f>B25+B32</f>
        <v>12184.79</v>
      </c>
    </row>
    <row r="42" ht="13.5" spans="1:1">
      <c r="A42" s="369" t="s">
        <v>61</v>
      </c>
    </row>
  </sheetData>
  <mergeCells count="1">
    <mergeCell ref="A2:B2"/>
  </mergeCells>
  <printOptions horizontalCentered="true"/>
  <pageMargins left="0.751388888888889" right="0.751388888888889" top="0.826388888888889" bottom="0.826388888888889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9"/>
  <sheetViews>
    <sheetView workbookViewId="0">
      <selection activeCell="F29" sqref="F29"/>
    </sheetView>
  </sheetViews>
  <sheetFormatPr defaultColWidth="9.13333333333333" defaultRowHeight="24" customHeight="true"/>
  <cols>
    <col min="1" max="1" width="36.7047619047619" style="105" customWidth="true"/>
    <col min="2" max="2" width="13.7619047619048" style="326" customWidth="true"/>
    <col min="3" max="3" width="16.8761904761905" style="105" customWidth="true"/>
    <col min="4" max="4" width="15.3428571428571" style="105" customWidth="true"/>
    <col min="5" max="5" width="16.6380952380952" style="105" customWidth="true"/>
    <col min="6" max="6" width="11.6952380952381" style="105" customWidth="true"/>
    <col min="7" max="7" width="28.4285714285714" style="66" customWidth="true"/>
    <col min="8" max="8" width="13" style="66" customWidth="true"/>
    <col min="9" max="9" width="28.4285714285714" style="257" customWidth="true"/>
    <col min="10" max="16384" width="28.4285714285714" style="66" customWidth="true"/>
  </cols>
  <sheetData>
    <row r="1" customHeight="true" spans="1:1">
      <c r="A1" s="327" t="s">
        <v>80</v>
      </c>
    </row>
    <row r="2" customHeight="true" spans="1:5">
      <c r="A2" s="108" t="s">
        <v>81</v>
      </c>
      <c r="B2" s="328"/>
      <c r="C2" s="108"/>
      <c r="D2" s="108"/>
      <c r="E2" s="108"/>
    </row>
    <row r="3" customHeight="true" spans="1:5">
      <c r="A3" s="329"/>
      <c r="E3" s="344" t="s">
        <v>2</v>
      </c>
    </row>
    <row r="4" customHeight="true" spans="1:9">
      <c r="A4" s="330" t="s">
        <v>82</v>
      </c>
      <c r="B4" s="199" t="s">
        <v>83</v>
      </c>
      <c r="C4" s="331" t="s">
        <v>84</v>
      </c>
      <c r="D4" s="331" t="s">
        <v>85</v>
      </c>
      <c r="E4" s="345" t="s">
        <v>86</v>
      </c>
      <c r="G4" s="346"/>
      <c r="H4" s="105"/>
      <c r="I4" s="351"/>
    </row>
    <row r="5" customHeight="true" spans="1:9">
      <c r="A5" s="330" t="s">
        <v>64</v>
      </c>
      <c r="B5" s="199">
        <v>1</v>
      </c>
      <c r="C5" s="331">
        <v>2</v>
      </c>
      <c r="D5" s="331">
        <v>3</v>
      </c>
      <c r="E5" s="345">
        <v>4</v>
      </c>
      <c r="G5" s="346"/>
      <c r="H5" s="105"/>
      <c r="I5" s="351"/>
    </row>
    <row r="6" customHeight="true" spans="1:9">
      <c r="A6" s="332" t="s">
        <v>87</v>
      </c>
      <c r="B6" s="333">
        <f>B7+B25+B27+B30+B33+B69+B77+B85+B94+B97+B100+B105</f>
        <v>12184.794</v>
      </c>
      <c r="C6" s="333">
        <f>C7+C25+C27+C30+C33+C69+C77+C85+C94+C97+C100+C105</f>
        <v>5906.46</v>
      </c>
      <c r="D6" s="333">
        <f>D7+D25+D27+D30+D33+D69+D77+D85+D94+D97+D100+D105</f>
        <v>5914.19</v>
      </c>
      <c r="E6" s="347">
        <f>E7+E25+E27+E30+E33+E69+E77+E85+E94+E97+E100+E105</f>
        <v>364.14</v>
      </c>
      <c r="G6" s="346"/>
      <c r="H6" s="105"/>
      <c r="I6" s="351"/>
    </row>
    <row r="7" customHeight="true" spans="1:5">
      <c r="A7" s="332" t="s">
        <v>88</v>
      </c>
      <c r="B7" s="333">
        <f>B8+B10+B12+B14+B16+B18+B20+B22</f>
        <v>4234.14</v>
      </c>
      <c r="C7" s="334">
        <f>C8+C10+C12+C14+C16+C18+C20+C22</f>
        <v>4234.14</v>
      </c>
      <c r="D7" s="334"/>
      <c r="E7" s="348"/>
    </row>
    <row r="8" customHeight="true" spans="1:5">
      <c r="A8" s="335" t="s">
        <v>89</v>
      </c>
      <c r="B8" s="333">
        <f>C8+D8</f>
        <v>177.98</v>
      </c>
      <c r="C8" s="333">
        <v>177.98</v>
      </c>
      <c r="D8" s="334"/>
      <c r="E8" s="348"/>
    </row>
    <row r="9" customHeight="true" spans="1:5">
      <c r="A9" s="336" t="s">
        <v>90</v>
      </c>
      <c r="B9" s="333">
        <v>177.98</v>
      </c>
      <c r="C9" s="333">
        <v>177.98</v>
      </c>
      <c r="D9" s="334"/>
      <c r="E9" s="348"/>
    </row>
    <row r="10" customHeight="true" spans="1:5">
      <c r="A10" s="337" t="s">
        <v>91</v>
      </c>
      <c r="B10" s="333">
        <v>77.79</v>
      </c>
      <c r="C10" s="333">
        <v>77.79</v>
      </c>
      <c r="D10" s="334"/>
      <c r="E10" s="348"/>
    </row>
    <row r="11" customHeight="true" spans="1:5">
      <c r="A11" s="338" t="s">
        <v>92</v>
      </c>
      <c r="B11" s="333">
        <v>77.79</v>
      </c>
      <c r="C11" s="333">
        <v>77.79</v>
      </c>
      <c r="D11" s="334"/>
      <c r="E11" s="348"/>
    </row>
    <row r="12" customHeight="true" spans="1:5">
      <c r="A12" s="337" t="s">
        <v>93</v>
      </c>
      <c r="B12" s="333">
        <f>C12+D12</f>
        <v>69</v>
      </c>
      <c r="C12" s="334">
        <v>69</v>
      </c>
      <c r="D12" s="334"/>
      <c r="E12" s="348"/>
    </row>
    <row r="13" customHeight="true" spans="1:5">
      <c r="A13" s="337" t="s">
        <v>94</v>
      </c>
      <c r="B13" s="333">
        <v>69</v>
      </c>
      <c r="C13" s="334">
        <v>69</v>
      </c>
      <c r="D13" s="334"/>
      <c r="E13" s="348"/>
    </row>
    <row r="14" customHeight="true" spans="1:5">
      <c r="A14" s="337" t="s">
        <v>95</v>
      </c>
      <c r="B14" s="333">
        <f>C14+D14</f>
        <v>26.78</v>
      </c>
      <c r="C14" s="333">
        <v>26.78</v>
      </c>
      <c r="D14" s="334"/>
      <c r="E14" s="348"/>
    </row>
    <row r="15" customHeight="true" spans="1:5">
      <c r="A15" s="337" t="s">
        <v>96</v>
      </c>
      <c r="B15" s="333">
        <v>26.78</v>
      </c>
      <c r="C15" s="333">
        <v>26.78</v>
      </c>
      <c r="D15" s="334"/>
      <c r="E15" s="348"/>
    </row>
    <row r="16" customHeight="true" spans="1:5">
      <c r="A16" s="337" t="s">
        <v>97</v>
      </c>
      <c r="B16" s="333">
        <f>C16+D16</f>
        <v>65.91</v>
      </c>
      <c r="C16" s="333">
        <v>65.91</v>
      </c>
      <c r="D16" s="334"/>
      <c r="E16" s="348"/>
    </row>
    <row r="17" customHeight="true" spans="1:5">
      <c r="A17" s="337" t="s">
        <v>98</v>
      </c>
      <c r="B17" s="333">
        <v>65.91</v>
      </c>
      <c r="C17" s="333">
        <v>65.91</v>
      </c>
      <c r="D17" s="334"/>
      <c r="E17" s="348"/>
    </row>
    <row r="18" customHeight="true" spans="1:5">
      <c r="A18" s="337" t="s">
        <v>99</v>
      </c>
      <c r="B18" s="333">
        <f>C18+D18</f>
        <v>3627.31</v>
      </c>
      <c r="C18" s="333">
        <v>3627.31</v>
      </c>
      <c r="D18" s="334"/>
      <c r="E18" s="348"/>
    </row>
    <row r="19" customHeight="true" spans="1:5">
      <c r="A19" s="337" t="s">
        <v>100</v>
      </c>
      <c r="B19" s="333">
        <v>3627.31</v>
      </c>
      <c r="C19" s="333">
        <v>3627.31</v>
      </c>
      <c r="D19" s="334"/>
      <c r="E19" s="348"/>
    </row>
    <row r="20" customHeight="true" spans="1:5">
      <c r="A20" s="337" t="s">
        <v>101</v>
      </c>
      <c r="B20" s="333">
        <f>C20+D20</f>
        <v>52.27</v>
      </c>
      <c r="C20" s="333">
        <v>52.27</v>
      </c>
      <c r="D20" s="334"/>
      <c r="E20" s="348"/>
    </row>
    <row r="21" customHeight="true" spans="1:5">
      <c r="A21" s="337" t="s">
        <v>102</v>
      </c>
      <c r="B21" s="333">
        <v>52.27</v>
      </c>
      <c r="C21" s="333">
        <v>52.27</v>
      </c>
      <c r="D21" s="334"/>
      <c r="E21" s="348"/>
    </row>
    <row r="22" customHeight="true" spans="1:5">
      <c r="A22" s="337" t="s">
        <v>103</v>
      </c>
      <c r="B22" s="333">
        <f>C22+D22</f>
        <v>137.1</v>
      </c>
      <c r="C22" s="333">
        <v>137.1</v>
      </c>
      <c r="D22" s="334"/>
      <c r="E22" s="348"/>
    </row>
    <row r="23" customHeight="true" spans="1:5">
      <c r="A23" s="337" t="s">
        <v>104</v>
      </c>
      <c r="B23" s="333">
        <v>137.1</v>
      </c>
      <c r="C23" s="333">
        <v>137.1</v>
      </c>
      <c r="D23" s="334"/>
      <c r="E23" s="348"/>
    </row>
    <row r="24" customHeight="true" spans="1:5">
      <c r="A24" s="337" t="s">
        <v>105</v>
      </c>
      <c r="B24" s="333">
        <v>2.5</v>
      </c>
      <c r="C24" s="333"/>
      <c r="D24" s="333">
        <v>2.5</v>
      </c>
      <c r="E24" s="348"/>
    </row>
    <row r="25" customHeight="true" spans="1:7">
      <c r="A25" s="339" t="s">
        <v>106</v>
      </c>
      <c r="B25" s="333">
        <v>2.5</v>
      </c>
      <c r="C25" s="333"/>
      <c r="D25" s="333">
        <v>2.5</v>
      </c>
      <c r="E25" s="348"/>
      <c r="G25" s="349"/>
    </row>
    <row r="26" customHeight="true" spans="1:5">
      <c r="A26" s="337" t="s">
        <v>107</v>
      </c>
      <c r="B26" s="333">
        <v>2.5</v>
      </c>
      <c r="C26" s="333"/>
      <c r="D26" s="333">
        <v>2.5</v>
      </c>
      <c r="E26" s="348"/>
    </row>
    <row r="27" customHeight="true" spans="1:5">
      <c r="A27" s="332" t="s">
        <v>108</v>
      </c>
      <c r="B27" s="333">
        <f>C27+D27+E27</f>
        <v>50.52</v>
      </c>
      <c r="C27" s="333">
        <v>50.52</v>
      </c>
      <c r="D27" s="334"/>
      <c r="E27" s="348"/>
    </row>
    <row r="28" customHeight="true" spans="1:5">
      <c r="A28" s="337" t="s">
        <v>109</v>
      </c>
      <c r="B28" s="333">
        <v>50.52</v>
      </c>
      <c r="C28" s="333">
        <v>50.52</v>
      </c>
      <c r="D28" s="334"/>
      <c r="E28" s="348"/>
    </row>
    <row r="29" customHeight="true" spans="1:5">
      <c r="A29" s="337" t="s">
        <v>110</v>
      </c>
      <c r="B29" s="333">
        <v>50.52</v>
      </c>
      <c r="C29" s="333">
        <v>50.52</v>
      </c>
      <c r="D29" s="334"/>
      <c r="E29" s="348"/>
    </row>
    <row r="30" customHeight="true" spans="1:5">
      <c r="A30" s="332" t="s">
        <v>111</v>
      </c>
      <c r="B30" s="333">
        <f>C30+D30+E30</f>
        <v>180</v>
      </c>
      <c r="C30" s="334"/>
      <c r="D30" s="334"/>
      <c r="E30" s="348">
        <v>180</v>
      </c>
    </row>
    <row r="31" customHeight="true" spans="1:5">
      <c r="A31" s="337" t="s">
        <v>112</v>
      </c>
      <c r="B31" s="333">
        <v>180</v>
      </c>
      <c r="C31" s="334"/>
      <c r="D31" s="334"/>
      <c r="E31" s="348">
        <v>180</v>
      </c>
    </row>
    <row r="32" customHeight="true" spans="1:5">
      <c r="A32" s="340" t="s">
        <v>113</v>
      </c>
      <c r="B32" s="333">
        <v>180</v>
      </c>
      <c r="C32" s="334"/>
      <c r="D32" s="334"/>
      <c r="E32" s="348">
        <v>180</v>
      </c>
    </row>
    <row r="33" customHeight="true" spans="1:5">
      <c r="A33" s="332" t="s">
        <v>114</v>
      </c>
      <c r="B33" s="333">
        <f>B34+B36+B39+B43+B46+B48+B50+B54+B57+B59+B62+B65+B67</f>
        <v>2319.436</v>
      </c>
      <c r="C33" s="333">
        <f>C34+C36+C39+C43+C46+C48+C50+C54+C57+C59+C62+C65+C67</f>
        <v>409.67</v>
      </c>
      <c r="D33" s="333">
        <f>D34+D36+D39+D43+D46+D48+D50+D54+D57+D59+D62+D65+D67</f>
        <v>1870.44</v>
      </c>
      <c r="E33" s="347">
        <f>E34+E36+E39+E43+E46+E48+E50+E54+E57+E59+E62+E65+E67</f>
        <v>39.32</v>
      </c>
    </row>
    <row r="34" customHeight="true" spans="1:5">
      <c r="A34" s="337" t="s">
        <v>115</v>
      </c>
      <c r="B34" s="333">
        <f>B35</f>
        <v>130.34</v>
      </c>
      <c r="C34" s="333">
        <f>C35</f>
        <v>130.34</v>
      </c>
      <c r="D34" s="333"/>
      <c r="E34" s="347"/>
    </row>
    <row r="35" customHeight="true" spans="1:5">
      <c r="A35" s="337" t="s">
        <v>116</v>
      </c>
      <c r="B35" s="333">
        <v>130.34</v>
      </c>
      <c r="C35" s="333">
        <v>130.34</v>
      </c>
      <c r="D35" s="334"/>
      <c r="E35" s="348"/>
    </row>
    <row r="36" customHeight="true" spans="1:5">
      <c r="A36" s="337" t="s">
        <v>117</v>
      </c>
      <c r="B36" s="333">
        <f>B37+B38</f>
        <v>267.18</v>
      </c>
      <c r="C36" s="333">
        <f>C37+C38</f>
        <v>267.18</v>
      </c>
      <c r="D36" s="333"/>
      <c r="E36" s="347"/>
    </row>
    <row r="37" customHeight="true" spans="1:5">
      <c r="A37" s="337" t="s">
        <v>118</v>
      </c>
      <c r="B37" s="333">
        <v>1.55</v>
      </c>
      <c r="C37" s="333">
        <v>1.55</v>
      </c>
      <c r="D37" s="334"/>
      <c r="E37" s="348"/>
    </row>
    <row r="38" customHeight="true" spans="1:5">
      <c r="A38" s="337" t="s">
        <v>119</v>
      </c>
      <c r="B38" s="333">
        <v>265.63</v>
      </c>
      <c r="C38" s="334">
        <v>265.63</v>
      </c>
      <c r="D38" s="334"/>
      <c r="E38" s="348"/>
    </row>
    <row r="39" customHeight="true" spans="1:5">
      <c r="A39" s="341" t="s">
        <v>120</v>
      </c>
      <c r="B39" s="333">
        <f>B40+B41+B42</f>
        <v>293.69</v>
      </c>
      <c r="C39" s="333"/>
      <c r="D39" s="333">
        <f>D40+D41+D42</f>
        <v>268.4</v>
      </c>
      <c r="E39" s="347">
        <f>E40+E41+E42</f>
        <v>25.29</v>
      </c>
    </row>
    <row r="40" customHeight="true" spans="1:5">
      <c r="A40" s="341" t="s">
        <v>121</v>
      </c>
      <c r="B40" s="333">
        <v>266</v>
      </c>
      <c r="C40" s="334"/>
      <c r="D40" s="333">
        <v>266</v>
      </c>
      <c r="E40" s="347"/>
    </row>
    <row r="41" customHeight="true" spans="1:5">
      <c r="A41" s="341" t="s">
        <v>122</v>
      </c>
      <c r="B41" s="333">
        <v>2.4</v>
      </c>
      <c r="C41" s="334"/>
      <c r="D41" s="333">
        <v>2.4</v>
      </c>
      <c r="E41" s="347"/>
    </row>
    <row r="42" customHeight="true" spans="1:5">
      <c r="A42" s="341" t="s">
        <v>123</v>
      </c>
      <c r="B42" s="333">
        <v>25.29</v>
      </c>
      <c r="C42" s="334"/>
      <c r="D42" s="334"/>
      <c r="E42" s="347">
        <v>25.29</v>
      </c>
    </row>
    <row r="43" customHeight="true" spans="1:5">
      <c r="A43" s="341" t="s">
        <v>124</v>
      </c>
      <c r="B43" s="333">
        <f>B44+B45</f>
        <v>409.16</v>
      </c>
      <c r="C43" s="333"/>
      <c r="D43" s="333">
        <f>D44+D45</f>
        <v>408.4</v>
      </c>
      <c r="E43" s="347">
        <f>E44+E45</f>
        <v>0.76</v>
      </c>
    </row>
    <row r="44" customHeight="true" spans="1:5">
      <c r="A44" s="341" t="s">
        <v>125</v>
      </c>
      <c r="B44" s="333">
        <v>262.1</v>
      </c>
      <c r="C44" s="334"/>
      <c r="D44" s="334">
        <v>262.1</v>
      </c>
      <c r="E44" s="348"/>
    </row>
    <row r="45" customHeight="true" spans="1:5">
      <c r="A45" s="341" t="s">
        <v>126</v>
      </c>
      <c r="B45" s="333">
        <v>147.06</v>
      </c>
      <c r="C45" s="334"/>
      <c r="D45" s="334">
        <v>146.3</v>
      </c>
      <c r="E45" s="348">
        <v>0.76</v>
      </c>
    </row>
    <row r="46" customHeight="true" spans="1:5">
      <c r="A46" s="341" t="s">
        <v>127</v>
      </c>
      <c r="B46" s="333">
        <f>B47</f>
        <v>37.8</v>
      </c>
      <c r="C46" s="333"/>
      <c r="D46" s="333">
        <f>D47</f>
        <v>37.8</v>
      </c>
      <c r="E46" s="347"/>
    </row>
    <row r="47" customHeight="true" spans="1:5">
      <c r="A47" s="341" t="s">
        <v>128</v>
      </c>
      <c r="B47" s="333">
        <v>37.8</v>
      </c>
      <c r="C47" s="334"/>
      <c r="D47" s="334">
        <v>37.8</v>
      </c>
      <c r="E47" s="348"/>
    </row>
    <row r="48" customHeight="true" spans="1:5">
      <c r="A48" s="341" t="s">
        <v>129</v>
      </c>
      <c r="B48" s="333">
        <f>B49</f>
        <v>29.45</v>
      </c>
      <c r="C48" s="333"/>
      <c r="D48" s="333">
        <f>D49</f>
        <v>29.45</v>
      </c>
      <c r="E48" s="347"/>
    </row>
    <row r="49" customHeight="true" spans="1:5">
      <c r="A49" s="341" t="s">
        <v>130</v>
      </c>
      <c r="B49" s="333">
        <v>29.45</v>
      </c>
      <c r="C49" s="334"/>
      <c r="D49" s="334">
        <v>29.45</v>
      </c>
      <c r="E49" s="348"/>
    </row>
    <row r="50" customHeight="true" spans="1:5">
      <c r="A50" s="341" t="s">
        <v>131</v>
      </c>
      <c r="B50" s="333">
        <f>B51+B52+B53</f>
        <v>278.48</v>
      </c>
      <c r="C50" s="333"/>
      <c r="D50" s="333">
        <f>D51+D52+D53</f>
        <v>266.19</v>
      </c>
      <c r="E50" s="347">
        <f>E51+E52+E53</f>
        <v>12.29</v>
      </c>
    </row>
    <row r="51" customHeight="true" spans="1:5">
      <c r="A51" s="337" t="s">
        <v>132</v>
      </c>
      <c r="B51" s="333">
        <v>26.37</v>
      </c>
      <c r="C51" s="334"/>
      <c r="D51" s="334">
        <v>26.37</v>
      </c>
      <c r="E51" s="348"/>
    </row>
    <row r="52" customHeight="true" spans="1:5">
      <c r="A52" s="341" t="s">
        <v>133</v>
      </c>
      <c r="B52" s="333">
        <v>82</v>
      </c>
      <c r="C52" s="334"/>
      <c r="D52" s="333">
        <v>82</v>
      </c>
      <c r="E52" s="348"/>
    </row>
    <row r="53" customHeight="true" spans="1:5">
      <c r="A53" s="341" t="s">
        <v>134</v>
      </c>
      <c r="B53" s="333">
        <v>170.11</v>
      </c>
      <c r="C53" s="334"/>
      <c r="D53" s="334">
        <v>157.82</v>
      </c>
      <c r="E53" s="348">
        <v>12.29</v>
      </c>
    </row>
    <row r="54" customHeight="true" spans="1:5">
      <c r="A54" s="337" t="s">
        <v>135</v>
      </c>
      <c r="B54" s="333">
        <f>B55+B56</f>
        <v>565.06</v>
      </c>
      <c r="C54" s="333"/>
      <c r="D54" s="333">
        <f>D55+D56</f>
        <v>565</v>
      </c>
      <c r="E54" s="347">
        <f>E55+E56</f>
        <v>0.06</v>
      </c>
    </row>
    <row r="55" customHeight="true" spans="1:5">
      <c r="A55" s="342" t="s">
        <v>136</v>
      </c>
      <c r="B55" s="333">
        <v>30</v>
      </c>
      <c r="C55" s="334"/>
      <c r="D55" s="334">
        <v>30</v>
      </c>
      <c r="E55" s="348"/>
    </row>
    <row r="56" customHeight="true" spans="1:5">
      <c r="A56" s="341" t="s">
        <v>137</v>
      </c>
      <c r="B56" s="333">
        <v>535.06</v>
      </c>
      <c r="C56" s="334"/>
      <c r="D56" s="334">
        <v>535</v>
      </c>
      <c r="E56" s="348">
        <v>0.06</v>
      </c>
    </row>
    <row r="57" customHeight="true" spans="1:5">
      <c r="A57" s="341" t="s">
        <v>138</v>
      </c>
      <c r="B57" s="333">
        <f>B58</f>
        <v>35</v>
      </c>
      <c r="C57" s="333"/>
      <c r="D57" s="333">
        <f>D58</f>
        <v>35</v>
      </c>
      <c r="E57" s="347"/>
    </row>
    <row r="58" customHeight="true" spans="1:5">
      <c r="A58" s="341" t="s">
        <v>139</v>
      </c>
      <c r="B58" s="333">
        <v>35</v>
      </c>
      <c r="C58" s="343"/>
      <c r="D58" s="343">
        <v>35</v>
      </c>
      <c r="E58" s="350"/>
    </row>
    <row r="59" customHeight="true" spans="1:5">
      <c r="A59" s="341" t="s">
        <v>140</v>
      </c>
      <c r="B59" s="333">
        <f>B60+B61</f>
        <v>129</v>
      </c>
      <c r="C59" s="333"/>
      <c r="D59" s="333">
        <f>D60+D61</f>
        <v>129</v>
      </c>
      <c r="E59" s="347"/>
    </row>
    <row r="60" customHeight="true" spans="1:5">
      <c r="A60" s="341" t="s">
        <v>141</v>
      </c>
      <c r="B60" s="333">
        <v>5</v>
      </c>
      <c r="C60" s="343"/>
      <c r="D60" s="333">
        <v>5</v>
      </c>
      <c r="E60" s="350"/>
    </row>
    <row r="61" customHeight="true" spans="1:5">
      <c r="A61" s="341" t="s">
        <v>142</v>
      </c>
      <c r="B61" s="333">
        <v>124</v>
      </c>
      <c r="C61" s="343"/>
      <c r="D61" s="333">
        <v>124</v>
      </c>
      <c r="E61" s="350"/>
    </row>
    <row r="62" customHeight="true" spans="1:5">
      <c r="A62" s="341" t="s">
        <v>143</v>
      </c>
      <c r="B62" s="333">
        <f>B63+B64</f>
        <v>127.926</v>
      </c>
      <c r="C62" s="333"/>
      <c r="D62" s="333">
        <f>D63+D64</f>
        <v>127</v>
      </c>
      <c r="E62" s="347">
        <f>E63+E64</f>
        <v>0.92</v>
      </c>
    </row>
    <row r="63" customHeight="true" spans="1:5">
      <c r="A63" s="341" t="s">
        <v>144</v>
      </c>
      <c r="B63" s="333">
        <v>0.076</v>
      </c>
      <c r="C63" s="343"/>
      <c r="D63" s="343"/>
      <c r="E63" s="350">
        <v>0.07</v>
      </c>
    </row>
    <row r="64" customHeight="true" spans="1:5">
      <c r="A64" s="341" t="s">
        <v>145</v>
      </c>
      <c r="B64" s="333">
        <v>127.85</v>
      </c>
      <c r="C64" s="343"/>
      <c r="D64" s="343">
        <v>127</v>
      </c>
      <c r="E64" s="347">
        <v>0.85</v>
      </c>
    </row>
    <row r="65" customHeight="true" spans="1:5">
      <c r="A65" s="341" t="s">
        <v>146</v>
      </c>
      <c r="B65" s="333">
        <f>B66</f>
        <v>4.2</v>
      </c>
      <c r="C65" s="333"/>
      <c r="D65" s="333">
        <f>D66</f>
        <v>4.2</v>
      </c>
      <c r="E65" s="347"/>
    </row>
    <row r="66" customHeight="true" spans="1:5">
      <c r="A66" s="341" t="s">
        <v>147</v>
      </c>
      <c r="B66" s="333">
        <v>4.2</v>
      </c>
      <c r="C66" s="334"/>
      <c r="D66" s="334">
        <v>4.2</v>
      </c>
      <c r="E66" s="348"/>
    </row>
    <row r="67" customHeight="true" spans="1:5">
      <c r="A67" s="341" t="s">
        <v>148</v>
      </c>
      <c r="B67" s="333">
        <f>B68</f>
        <v>12.15</v>
      </c>
      <c r="C67" s="333">
        <f>C68</f>
        <v>12.15</v>
      </c>
      <c r="D67" s="333"/>
      <c r="E67" s="347"/>
    </row>
    <row r="68" customHeight="true" spans="1:5">
      <c r="A68" s="341" t="s">
        <v>149</v>
      </c>
      <c r="B68" s="221">
        <v>12.15</v>
      </c>
      <c r="C68" s="343">
        <v>12.15</v>
      </c>
      <c r="D68" s="343"/>
      <c r="E68" s="350"/>
    </row>
    <row r="69" customHeight="true" spans="1:5">
      <c r="A69" s="352" t="s">
        <v>150</v>
      </c>
      <c r="B69" s="353">
        <f>B70+B72+B74</f>
        <v>199.55</v>
      </c>
      <c r="C69" s="353">
        <f>C70+C72+C74</f>
        <v>198.19</v>
      </c>
      <c r="D69" s="353"/>
      <c r="E69" s="163">
        <f>E70+E72+E74</f>
        <v>1.36</v>
      </c>
    </row>
    <row r="70" customHeight="true" spans="1:5">
      <c r="A70" s="341" t="s">
        <v>151</v>
      </c>
      <c r="B70" s="353">
        <f>B71</f>
        <v>1.1</v>
      </c>
      <c r="C70" s="353"/>
      <c r="D70" s="353"/>
      <c r="E70" s="163">
        <f>E71</f>
        <v>1.1</v>
      </c>
    </row>
    <row r="71" customHeight="true" spans="1:5">
      <c r="A71" s="341" t="s">
        <v>152</v>
      </c>
      <c r="B71" s="353">
        <v>1.1</v>
      </c>
      <c r="C71" s="353"/>
      <c r="D71" s="343"/>
      <c r="E71" s="350">
        <v>1.1</v>
      </c>
    </row>
    <row r="72" customHeight="true" spans="1:5">
      <c r="A72" s="354" t="s">
        <v>153</v>
      </c>
      <c r="B72" s="353">
        <f>B73</f>
        <v>0.26</v>
      </c>
      <c r="C72" s="353"/>
      <c r="D72" s="353"/>
      <c r="E72" s="163">
        <f>E73</f>
        <v>0.26</v>
      </c>
    </row>
    <row r="73" customHeight="true" spans="1:5">
      <c r="A73" s="354" t="s">
        <v>154</v>
      </c>
      <c r="B73" s="353">
        <v>0.26</v>
      </c>
      <c r="C73" s="353"/>
      <c r="D73" s="343"/>
      <c r="E73" s="350">
        <v>0.26</v>
      </c>
    </row>
    <row r="74" customHeight="true" spans="1:5">
      <c r="A74" s="341" t="s">
        <v>155</v>
      </c>
      <c r="B74" s="272">
        <f>B75+B76</f>
        <v>198.19</v>
      </c>
      <c r="C74" s="272">
        <f>C75+C76</f>
        <v>198.19</v>
      </c>
      <c r="D74" s="272"/>
      <c r="E74" s="273"/>
    </row>
    <row r="75" customHeight="true" spans="1:5">
      <c r="A75" s="341" t="s">
        <v>156</v>
      </c>
      <c r="B75" s="272">
        <v>138.63</v>
      </c>
      <c r="C75" s="272">
        <v>138.63</v>
      </c>
      <c r="D75" s="343"/>
      <c r="E75" s="350"/>
    </row>
    <row r="76" customHeight="true" spans="1:5">
      <c r="A76" s="341" t="s">
        <v>157</v>
      </c>
      <c r="B76" s="272">
        <v>59.56</v>
      </c>
      <c r="C76" s="272">
        <v>59.56</v>
      </c>
      <c r="D76" s="343"/>
      <c r="E76" s="350"/>
    </row>
    <row r="77" customHeight="true" spans="1:5">
      <c r="A77" s="352" t="s">
        <v>158</v>
      </c>
      <c r="B77" s="272">
        <f>B78+B82+B84</f>
        <v>3448.22</v>
      </c>
      <c r="C77" s="272">
        <f>C78+C82+C84</f>
        <v>538.54</v>
      </c>
      <c r="D77" s="272">
        <f>D78+D82+D84</f>
        <v>2909.68</v>
      </c>
      <c r="E77" s="273"/>
    </row>
    <row r="78" customHeight="true" spans="1:5">
      <c r="A78" s="341" t="s">
        <v>159</v>
      </c>
      <c r="B78" s="355">
        <f>C78+D78</f>
        <v>1094.49</v>
      </c>
      <c r="C78" s="356">
        <v>538.54</v>
      </c>
      <c r="D78" s="343">
        <f>D80+D81</f>
        <v>555.95</v>
      </c>
      <c r="E78" s="350"/>
    </row>
    <row r="79" customHeight="true" spans="1:5">
      <c r="A79" s="341" t="s">
        <v>160</v>
      </c>
      <c r="B79" s="355">
        <v>538.54</v>
      </c>
      <c r="C79" s="356">
        <v>538.54</v>
      </c>
      <c r="D79" s="343"/>
      <c r="E79" s="350"/>
    </row>
    <row r="80" customHeight="true" spans="1:5">
      <c r="A80" s="341" t="s">
        <v>161</v>
      </c>
      <c r="B80" s="355">
        <v>30</v>
      </c>
      <c r="C80" s="356"/>
      <c r="D80" s="343">
        <v>30</v>
      </c>
      <c r="E80" s="350"/>
    </row>
    <row r="81" customHeight="true" spans="1:5">
      <c r="A81" s="341" t="s">
        <v>162</v>
      </c>
      <c r="B81" s="355">
        <v>525.95</v>
      </c>
      <c r="C81" s="356"/>
      <c r="D81" s="355">
        <v>525.95</v>
      </c>
      <c r="E81" s="350"/>
    </row>
    <row r="82" customHeight="true" spans="1:5">
      <c r="A82" s="341" t="s">
        <v>163</v>
      </c>
      <c r="B82" s="355">
        <f>C82+D82</f>
        <v>1870.73</v>
      </c>
      <c r="C82" s="356"/>
      <c r="D82" s="355">
        <v>1870.73</v>
      </c>
      <c r="E82" s="350"/>
    </row>
    <row r="83" customHeight="true" spans="1:5">
      <c r="A83" s="341" t="s">
        <v>164</v>
      </c>
      <c r="B83" s="355">
        <v>1870.73</v>
      </c>
      <c r="C83" s="356"/>
      <c r="D83" s="355">
        <v>1870.73</v>
      </c>
      <c r="E83" s="350"/>
    </row>
    <row r="84" customHeight="true" spans="1:5">
      <c r="A84" s="341" t="s">
        <v>165</v>
      </c>
      <c r="B84" s="355">
        <v>483</v>
      </c>
      <c r="C84" s="356"/>
      <c r="D84" s="343">
        <v>483</v>
      </c>
      <c r="E84" s="350"/>
    </row>
    <row r="85" customHeight="true" spans="1:5">
      <c r="A85" s="352" t="s">
        <v>166</v>
      </c>
      <c r="B85" s="353">
        <f>B86+B92</f>
        <v>1381.368</v>
      </c>
      <c r="C85" s="353">
        <f>C86+C92</f>
        <v>137.01</v>
      </c>
      <c r="D85" s="353">
        <f>D86+D92</f>
        <v>1103.9</v>
      </c>
      <c r="E85" s="163">
        <f>E86+E92</f>
        <v>140.46</v>
      </c>
    </row>
    <row r="86" customHeight="true" spans="1:5">
      <c r="A86" s="341" t="s">
        <v>167</v>
      </c>
      <c r="B86" s="272">
        <f>B87+B88+B89+B90+B91</f>
        <v>278.968</v>
      </c>
      <c r="C86" s="272">
        <v>137.01</v>
      </c>
      <c r="D86" s="273">
        <v>1.5</v>
      </c>
      <c r="E86" s="350">
        <f>E88+E90+E91</f>
        <v>140.46</v>
      </c>
    </row>
    <row r="87" customHeight="true" spans="1:5">
      <c r="A87" s="341" t="s">
        <v>168</v>
      </c>
      <c r="B87" s="272">
        <v>137.01</v>
      </c>
      <c r="C87" s="272">
        <v>137.01</v>
      </c>
      <c r="D87" s="273"/>
      <c r="E87" s="350"/>
    </row>
    <row r="88" customHeight="true" spans="1:5">
      <c r="A88" s="357" t="s">
        <v>169</v>
      </c>
      <c r="B88" s="281">
        <v>2.42</v>
      </c>
      <c r="C88" s="281"/>
      <c r="D88" s="278"/>
      <c r="E88" s="370">
        <v>2.42</v>
      </c>
    </row>
    <row r="89" customHeight="true" spans="1:5">
      <c r="A89" s="357" t="s">
        <v>170</v>
      </c>
      <c r="B89" s="281">
        <v>1.5</v>
      </c>
      <c r="C89" s="281"/>
      <c r="D89" s="278">
        <v>1.5</v>
      </c>
      <c r="E89" s="370"/>
    </row>
    <row r="90" customHeight="true" spans="1:5">
      <c r="A90" s="357" t="s">
        <v>171</v>
      </c>
      <c r="B90" s="281">
        <v>0.038</v>
      </c>
      <c r="C90" s="281"/>
      <c r="D90" s="278"/>
      <c r="E90" s="278">
        <v>0.04</v>
      </c>
    </row>
    <row r="91" customHeight="true" spans="1:5">
      <c r="A91" s="357" t="s">
        <v>172</v>
      </c>
      <c r="B91" s="281">
        <v>138</v>
      </c>
      <c r="C91" s="281"/>
      <c r="D91" s="278"/>
      <c r="E91" s="278">
        <v>138</v>
      </c>
    </row>
    <row r="92" customHeight="true" spans="1:5">
      <c r="A92" s="357" t="s">
        <v>173</v>
      </c>
      <c r="B92" s="281">
        <f>B93</f>
        <v>1102.4</v>
      </c>
      <c r="C92" s="281"/>
      <c r="D92" s="281">
        <f>D93</f>
        <v>1102.4</v>
      </c>
      <c r="E92" s="278"/>
    </row>
    <row r="93" customHeight="true" spans="1:5">
      <c r="A93" s="357" t="s">
        <v>174</v>
      </c>
      <c r="B93" s="281">
        <v>1102.4</v>
      </c>
      <c r="C93" s="281"/>
      <c r="D93" s="281">
        <v>1102.4</v>
      </c>
      <c r="E93" s="278"/>
    </row>
    <row r="94" customHeight="true" spans="1:5">
      <c r="A94" s="358" t="s">
        <v>175</v>
      </c>
      <c r="B94" s="281">
        <f>B95</f>
        <v>89.51</v>
      </c>
      <c r="C94" s="281">
        <f>C95</f>
        <v>89.51</v>
      </c>
      <c r="D94" s="281"/>
      <c r="E94" s="278"/>
    </row>
    <row r="95" customHeight="true" spans="1:5">
      <c r="A95" s="341" t="s">
        <v>176</v>
      </c>
      <c r="B95" s="280">
        <v>89.51</v>
      </c>
      <c r="C95" s="280">
        <v>89.51</v>
      </c>
      <c r="D95" s="281"/>
      <c r="E95" s="278"/>
    </row>
    <row r="96" customHeight="true" spans="1:5">
      <c r="A96" s="359" t="s">
        <v>177</v>
      </c>
      <c r="B96" s="281">
        <v>89.51</v>
      </c>
      <c r="C96" s="281">
        <v>89.51</v>
      </c>
      <c r="D96" s="280"/>
      <c r="E96" s="371"/>
    </row>
    <row r="97" customHeight="true" spans="1:5">
      <c r="A97" s="360" t="s">
        <v>178</v>
      </c>
      <c r="B97" s="281">
        <f>B98</f>
        <v>199.22</v>
      </c>
      <c r="C97" s="281">
        <f>C98</f>
        <v>199.22</v>
      </c>
      <c r="D97" s="281"/>
      <c r="E97" s="278"/>
    </row>
    <row r="98" customHeight="true" spans="1:5">
      <c r="A98" s="361" t="s">
        <v>179</v>
      </c>
      <c r="B98" s="281">
        <v>199.22</v>
      </c>
      <c r="C98" s="281">
        <v>199.22</v>
      </c>
      <c r="D98" s="362"/>
      <c r="E98" s="372"/>
    </row>
    <row r="99" customHeight="true" spans="1:5">
      <c r="A99" s="363" t="s">
        <v>180</v>
      </c>
      <c r="B99" s="283">
        <v>199.22</v>
      </c>
      <c r="C99" s="283">
        <v>199.22</v>
      </c>
      <c r="D99" s="362"/>
      <c r="E99" s="373"/>
    </row>
    <row r="100" customHeight="true" spans="1:5">
      <c r="A100" s="364" t="s">
        <v>181</v>
      </c>
      <c r="B100" s="281">
        <f>B101+B103</f>
        <v>52.66</v>
      </c>
      <c r="C100" s="281">
        <f>C101+C103</f>
        <v>49.66</v>
      </c>
      <c r="D100" s="281"/>
      <c r="E100" s="278">
        <v>3</v>
      </c>
    </row>
    <row r="101" customHeight="true" spans="1:5">
      <c r="A101" s="359" t="s">
        <v>182</v>
      </c>
      <c r="B101" s="280">
        <v>49.66</v>
      </c>
      <c r="C101" s="280">
        <v>49.66</v>
      </c>
      <c r="D101" s="222"/>
      <c r="E101" s="372"/>
    </row>
    <row r="102" customHeight="true" spans="1:5">
      <c r="A102" s="359" t="s">
        <v>183</v>
      </c>
      <c r="B102" s="280">
        <v>49.66</v>
      </c>
      <c r="C102" s="280">
        <v>49.66</v>
      </c>
      <c r="D102" s="222"/>
      <c r="E102" s="372"/>
    </row>
    <row r="103" s="66" customFormat="true" customHeight="true" spans="1:9">
      <c r="A103" s="359" t="s">
        <v>184</v>
      </c>
      <c r="B103" s="280">
        <v>3</v>
      </c>
      <c r="C103" s="280"/>
      <c r="D103" s="280"/>
      <c r="E103" s="371">
        <v>3</v>
      </c>
      <c r="I103" s="257"/>
    </row>
    <row r="104" customHeight="true" spans="1:5">
      <c r="A104" s="359" t="s">
        <v>185</v>
      </c>
      <c r="B104" s="280">
        <v>3</v>
      </c>
      <c r="C104" s="280"/>
      <c r="D104" s="280"/>
      <c r="E104" s="371">
        <v>3</v>
      </c>
    </row>
    <row r="105" customHeight="true" spans="1:5">
      <c r="A105" s="365" t="s">
        <v>186</v>
      </c>
      <c r="B105" s="280">
        <f>B106</f>
        <v>27.67</v>
      </c>
      <c r="C105" s="280"/>
      <c r="D105" s="280">
        <f>D106</f>
        <v>27.67</v>
      </c>
      <c r="E105" s="371"/>
    </row>
    <row r="106" customHeight="true" spans="1:5">
      <c r="A106" s="366" t="s">
        <v>187</v>
      </c>
      <c r="B106" s="280">
        <f>B107+B108</f>
        <v>27.67</v>
      </c>
      <c r="C106" s="280"/>
      <c r="D106" s="280">
        <f>D107+D108</f>
        <v>27.67</v>
      </c>
      <c r="E106" s="371"/>
    </row>
    <row r="107" customHeight="true" spans="1:5">
      <c r="A107" s="367" t="s">
        <v>188</v>
      </c>
      <c r="B107" s="280">
        <v>23</v>
      </c>
      <c r="C107" s="280"/>
      <c r="D107" s="280">
        <v>23</v>
      </c>
      <c r="E107" s="371"/>
    </row>
    <row r="108" customHeight="true" spans="1:5">
      <c r="A108" s="368" t="s">
        <v>189</v>
      </c>
      <c r="B108" s="280">
        <v>4.67</v>
      </c>
      <c r="C108" s="280"/>
      <c r="D108" s="280">
        <v>4.67</v>
      </c>
      <c r="E108" s="371"/>
    </row>
    <row r="109" customHeight="true" spans="1:1">
      <c r="A109" s="369" t="s">
        <v>61</v>
      </c>
    </row>
  </sheetData>
  <mergeCells count="1">
    <mergeCell ref="A2:E2"/>
  </mergeCells>
  <printOptions horizontalCentered="true"/>
  <pageMargins left="0.196527777777778" right="0.0388888888888889" top="0.196527777777778" bottom="0.156944444444444" header="0.314583333333333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"/>
  <sheetViews>
    <sheetView topLeftCell="A29" workbookViewId="0">
      <selection activeCell="G45" sqref="G45"/>
    </sheetView>
  </sheetViews>
  <sheetFormatPr defaultColWidth="10.2857142857143" defaultRowHeight="12.75" outlineLevelCol="3"/>
  <cols>
    <col min="1" max="1" width="29.7142857142857" customWidth="true"/>
    <col min="2" max="2" width="15.5714285714286" style="66" customWidth="true"/>
    <col min="3" max="3" width="28.5714285714286" style="66" customWidth="true"/>
    <col min="4" max="4" width="15" style="66" customWidth="true"/>
    <col min="5" max="5" width="8" customWidth="true"/>
  </cols>
  <sheetData>
    <row r="1" ht="13.5" spans="1:1">
      <c r="A1" s="121" t="s">
        <v>190</v>
      </c>
    </row>
    <row r="2" ht="24.75" customHeight="true" spans="1:4">
      <c r="A2" s="312" t="s">
        <v>191</v>
      </c>
      <c r="B2" s="312"/>
      <c r="C2" s="312"/>
      <c r="D2" s="312"/>
    </row>
    <row r="3" ht="19.5" customHeight="true" spans="1:4">
      <c r="A3" s="313"/>
      <c r="B3" s="314"/>
      <c r="C3" s="315"/>
      <c r="D3" s="316" t="s">
        <v>2</v>
      </c>
    </row>
    <row r="4" ht="24.75" customHeight="true" spans="1:4">
      <c r="A4" s="317" t="s">
        <v>3</v>
      </c>
      <c r="B4" s="234"/>
      <c r="C4" s="234" t="s">
        <v>4</v>
      </c>
      <c r="D4" s="318"/>
    </row>
    <row r="5" ht="24.75" customHeight="true" spans="1:4">
      <c r="A5" s="317" t="s">
        <v>5</v>
      </c>
      <c r="B5" s="234" t="s">
        <v>6</v>
      </c>
      <c r="C5" s="234" t="s">
        <v>5</v>
      </c>
      <c r="D5" s="318" t="s">
        <v>6</v>
      </c>
    </row>
    <row r="6" ht="24.75" customHeight="true" spans="1:4">
      <c r="A6" s="132" t="s">
        <v>7</v>
      </c>
      <c r="B6" s="306">
        <v>8882.76</v>
      </c>
      <c r="C6" s="133" t="s">
        <v>8</v>
      </c>
      <c r="D6" s="210">
        <v>4234.14</v>
      </c>
    </row>
    <row r="7" ht="24.75" customHeight="true" spans="1:4">
      <c r="A7" s="132" t="s">
        <v>13</v>
      </c>
      <c r="B7" s="306">
        <v>483</v>
      </c>
      <c r="C7" s="133" t="s">
        <v>10</v>
      </c>
      <c r="D7" s="210"/>
    </row>
    <row r="8" ht="24.75" customHeight="true" spans="1:4">
      <c r="A8" s="132" t="s">
        <v>15</v>
      </c>
      <c r="B8" s="306"/>
      <c r="C8" s="133" t="s">
        <v>12</v>
      </c>
      <c r="D8" s="210"/>
    </row>
    <row r="9" ht="24.75" customHeight="true" spans="1:4">
      <c r="A9" s="132" t="s">
        <v>192</v>
      </c>
      <c r="B9" s="306"/>
      <c r="C9" s="133" t="s">
        <v>14</v>
      </c>
      <c r="D9" s="210">
        <v>2.5</v>
      </c>
    </row>
    <row r="10" ht="24.75" customHeight="true" spans="1:4">
      <c r="A10" s="132" t="s">
        <v>193</v>
      </c>
      <c r="B10" s="306">
        <v>2454.89</v>
      </c>
      <c r="C10" s="133" t="s">
        <v>16</v>
      </c>
      <c r="D10" s="210">
        <v>50.52</v>
      </c>
    </row>
    <row r="11" ht="24.75" customHeight="true" spans="1:4">
      <c r="A11" s="132"/>
      <c r="B11" s="306"/>
      <c r="C11" s="133" t="s">
        <v>18</v>
      </c>
      <c r="D11" s="210"/>
    </row>
    <row r="12" ht="24.75" customHeight="true" spans="1:4">
      <c r="A12" s="132"/>
      <c r="B12" s="306"/>
      <c r="C12" s="133" t="s">
        <v>20</v>
      </c>
      <c r="D12" s="319">
        <v>180</v>
      </c>
    </row>
    <row r="13" ht="24.75" customHeight="true" spans="1:4">
      <c r="A13" s="132"/>
      <c r="B13" s="306"/>
      <c r="C13" s="133" t="s">
        <v>22</v>
      </c>
      <c r="D13" s="319">
        <v>2319.43</v>
      </c>
    </row>
    <row r="14" ht="24.75" customHeight="true" spans="1:4">
      <c r="A14" s="132"/>
      <c r="B14" s="306"/>
      <c r="C14" s="133" t="s">
        <v>24</v>
      </c>
      <c r="D14" s="319"/>
    </row>
    <row r="15" ht="24.75" customHeight="true" spans="1:4">
      <c r="A15" s="132"/>
      <c r="B15" s="306"/>
      <c r="C15" s="133" t="s">
        <v>26</v>
      </c>
      <c r="D15" s="319">
        <v>199.55</v>
      </c>
    </row>
    <row r="16" ht="24.75" customHeight="true" spans="1:4">
      <c r="A16" s="132"/>
      <c r="B16" s="306"/>
      <c r="C16" s="133" t="s">
        <v>28</v>
      </c>
      <c r="D16" s="319"/>
    </row>
    <row r="17" ht="24.75" customHeight="true" spans="1:4">
      <c r="A17" s="132"/>
      <c r="B17" s="320"/>
      <c r="C17" s="133" t="s">
        <v>30</v>
      </c>
      <c r="D17" s="319">
        <v>3448.22</v>
      </c>
    </row>
    <row r="18" ht="24.75" customHeight="true" spans="1:4">
      <c r="A18" s="132"/>
      <c r="B18" s="320"/>
      <c r="C18" s="133" t="s">
        <v>31</v>
      </c>
      <c r="D18" s="319">
        <v>1381.37</v>
      </c>
    </row>
    <row r="19" ht="24.75" customHeight="true" spans="1:4">
      <c r="A19" s="132"/>
      <c r="B19" s="320"/>
      <c r="C19" s="133" t="s">
        <v>32</v>
      </c>
      <c r="D19" s="319"/>
    </row>
    <row r="20" ht="24.75" customHeight="true" spans="1:4">
      <c r="A20" s="132"/>
      <c r="B20" s="320"/>
      <c r="C20" s="133" t="s">
        <v>33</v>
      </c>
      <c r="D20" s="319"/>
    </row>
    <row r="21" ht="24.75" customHeight="true" spans="1:4">
      <c r="A21" s="132"/>
      <c r="B21" s="320"/>
      <c r="C21" s="133" t="s">
        <v>34</v>
      </c>
      <c r="D21" s="319"/>
    </row>
    <row r="22" ht="24.75" customHeight="true" spans="1:4">
      <c r="A22" s="132"/>
      <c r="B22" s="320"/>
      <c r="C22" s="133" t="s">
        <v>35</v>
      </c>
      <c r="D22" s="319"/>
    </row>
    <row r="23" ht="24.75" customHeight="true" spans="1:4">
      <c r="A23" s="132"/>
      <c r="B23" s="320"/>
      <c r="C23" s="133" t="s">
        <v>36</v>
      </c>
      <c r="D23" s="319"/>
    </row>
    <row r="24" ht="24.75" customHeight="true" spans="1:4">
      <c r="A24" s="132"/>
      <c r="B24" s="320"/>
      <c r="C24" s="133" t="s">
        <v>37</v>
      </c>
      <c r="D24" s="319">
        <v>89.51</v>
      </c>
    </row>
    <row r="25" ht="24.75" customHeight="true" spans="1:4">
      <c r="A25" s="132"/>
      <c r="B25" s="320"/>
      <c r="C25" s="133" t="s">
        <v>38</v>
      </c>
      <c r="D25" s="319">
        <v>199.22</v>
      </c>
    </row>
    <row r="26" ht="24.75" customHeight="true" spans="1:4">
      <c r="A26" s="132"/>
      <c r="B26" s="320"/>
      <c r="C26" s="133" t="s">
        <v>39</v>
      </c>
      <c r="D26" s="319"/>
    </row>
    <row r="27" ht="24.75" customHeight="true" spans="1:4">
      <c r="A27" s="132"/>
      <c r="B27" s="320"/>
      <c r="C27" s="133" t="s">
        <v>40</v>
      </c>
      <c r="D27" s="319">
        <v>52.66</v>
      </c>
    </row>
    <row r="28" ht="24.75" customHeight="true" spans="1:4">
      <c r="A28" s="132"/>
      <c r="B28" s="320"/>
      <c r="C28" s="133" t="s">
        <v>41</v>
      </c>
      <c r="D28" s="319"/>
    </row>
    <row r="29" ht="24.75" customHeight="true" spans="1:4">
      <c r="A29" s="132"/>
      <c r="B29" s="320"/>
      <c r="C29" s="133" t="s">
        <v>42</v>
      </c>
      <c r="D29" s="319"/>
    </row>
    <row r="30" ht="24.75" customHeight="true" spans="1:4">
      <c r="A30" s="132"/>
      <c r="B30" s="320"/>
      <c r="C30" s="133" t="s">
        <v>43</v>
      </c>
      <c r="D30" s="319">
        <v>27.67</v>
      </c>
    </row>
    <row r="31" ht="24.75" customHeight="true" spans="1:4">
      <c r="A31" s="132"/>
      <c r="B31" s="320"/>
      <c r="C31" s="133" t="s">
        <v>44</v>
      </c>
      <c r="D31" s="319"/>
    </row>
    <row r="32" ht="24.75" customHeight="true" spans="1:4">
      <c r="A32" s="132"/>
      <c r="B32" s="320"/>
      <c r="C32" s="133" t="s">
        <v>45</v>
      </c>
      <c r="D32" s="319"/>
    </row>
    <row r="33" ht="24.75" customHeight="true" spans="1:4">
      <c r="A33" s="132"/>
      <c r="B33" s="320"/>
      <c r="C33" s="133" t="s">
        <v>46</v>
      </c>
      <c r="D33" s="319"/>
    </row>
    <row r="34" ht="24.75" customHeight="true" spans="1:4">
      <c r="A34" s="132"/>
      <c r="B34" s="320"/>
      <c r="C34" s="133" t="s">
        <v>47</v>
      </c>
      <c r="D34" s="321"/>
    </row>
    <row r="35" ht="24.75" customHeight="true" spans="1:4">
      <c r="A35" s="132"/>
      <c r="B35" s="320"/>
      <c r="C35" s="133"/>
      <c r="D35" s="321"/>
    </row>
    <row r="36" ht="24.75" customHeight="true" spans="1:4">
      <c r="A36" s="317" t="s">
        <v>48</v>
      </c>
      <c r="B36" s="306">
        <f>SUM(B6:B10)</f>
        <v>11820.65</v>
      </c>
      <c r="C36" s="234" t="s">
        <v>49</v>
      </c>
      <c r="D36" s="210">
        <f>SUM(D6:D34)</f>
        <v>12184.79</v>
      </c>
    </row>
    <row r="37" ht="24.75" customHeight="true" spans="1:4">
      <c r="A37" s="317"/>
      <c r="B37" s="320"/>
      <c r="C37" s="234"/>
      <c r="D37" s="322"/>
    </row>
    <row r="38" ht="24.75" customHeight="true" spans="1:4">
      <c r="A38" s="132" t="s">
        <v>50</v>
      </c>
      <c r="B38" s="306">
        <v>364.14</v>
      </c>
      <c r="C38" s="133" t="s">
        <v>51</v>
      </c>
      <c r="D38" s="210"/>
    </row>
    <row r="39" ht="24.75" customHeight="true" spans="1:4">
      <c r="A39" s="132" t="s">
        <v>52</v>
      </c>
      <c r="B39" s="306"/>
      <c r="C39" s="133"/>
      <c r="D39" s="321"/>
    </row>
    <row r="40" ht="24.75" customHeight="true" spans="1:4">
      <c r="A40" s="132" t="s">
        <v>53</v>
      </c>
      <c r="B40" s="306"/>
      <c r="C40" s="133"/>
      <c r="D40" s="321"/>
    </row>
    <row r="41" ht="24.75" customHeight="true" spans="1:4">
      <c r="A41" s="132" t="s">
        <v>54</v>
      </c>
      <c r="B41" s="306"/>
      <c r="C41" s="133"/>
      <c r="D41" s="321"/>
    </row>
    <row r="42" ht="24.75" customHeight="true" spans="1:4">
      <c r="A42" s="132" t="s">
        <v>55</v>
      </c>
      <c r="B42" s="306"/>
      <c r="C42" s="133"/>
      <c r="D42" s="321"/>
    </row>
    <row r="43" ht="24.75" customHeight="true" spans="1:4">
      <c r="A43" s="132" t="s">
        <v>56</v>
      </c>
      <c r="B43" s="306"/>
      <c r="C43" s="133"/>
      <c r="D43" s="321"/>
    </row>
    <row r="44" ht="24.75" customHeight="true" spans="1:4">
      <c r="A44" s="132" t="s">
        <v>57</v>
      </c>
      <c r="B44" s="306"/>
      <c r="C44" s="133"/>
      <c r="D44" s="321"/>
    </row>
    <row r="45" ht="24.75" customHeight="true" spans="1:4">
      <c r="A45" s="132" t="s">
        <v>58</v>
      </c>
      <c r="B45" s="306"/>
      <c r="C45" s="133"/>
      <c r="D45" s="321"/>
    </row>
    <row r="46" ht="24.75" customHeight="true" spans="1:4">
      <c r="A46" s="132"/>
      <c r="B46" s="320"/>
      <c r="C46" s="323"/>
      <c r="D46" s="321"/>
    </row>
    <row r="47" ht="24.75" customHeight="true" spans="1:4">
      <c r="A47" s="324"/>
      <c r="B47" s="320"/>
      <c r="C47" s="323"/>
      <c r="D47" s="321"/>
    </row>
    <row r="48" ht="24.75" customHeight="true" spans="1:4">
      <c r="A48" s="317" t="s">
        <v>59</v>
      </c>
      <c r="B48" s="306">
        <f>B36+B38</f>
        <v>12184.79</v>
      </c>
      <c r="C48" s="234" t="s">
        <v>60</v>
      </c>
      <c r="D48" s="210">
        <f>D36</f>
        <v>12184.79</v>
      </c>
    </row>
    <row r="49" ht="13.5" spans="1:1">
      <c r="A49" s="325" t="s">
        <v>61</v>
      </c>
    </row>
  </sheetData>
  <mergeCells count="3">
    <mergeCell ref="A2:D2"/>
    <mergeCell ref="A4:B4"/>
    <mergeCell ref="C4:D4"/>
  </mergeCells>
  <printOptions horizontalCentered="true"/>
  <pageMargins left="0.118055555555556" right="0.118055555555556" top="0.354166666666667" bottom="0.156944444444444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workbookViewId="0">
      <selection activeCell="B7" sqref="B7"/>
    </sheetView>
  </sheetViews>
  <sheetFormatPr defaultColWidth="10.2857142857143" defaultRowHeight="12.75" customHeight="true"/>
  <cols>
    <col min="1" max="1" width="32.7142857142857" customWidth="true"/>
    <col min="2" max="2" width="15.1333333333333" customWidth="true"/>
    <col min="3" max="3" width="14.4285714285714" customWidth="true"/>
    <col min="4" max="4" width="14.5714285714286" customWidth="true"/>
    <col min="5" max="5" width="13.5714285714286" customWidth="true"/>
    <col min="6" max="6" width="16.4285714285714" customWidth="true"/>
    <col min="7" max="7" width="18" customWidth="true"/>
    <col min="8" max="8" width="13.7142857142857" customWidth="true"/>
    <col min="9" max="9" width="12.2857142857143" customWidth="true"/>
    <col min="10" max="10" width="12.8190476190476" customWidth="true"/>
    <col min="11" max="11" width="14.1333333333333" customWidth="true"/>
    <col min="12" max="13" width="12.1333333333333" customWidth="true"/>
    <col min="14" max="14" width="12.7142857142857" customWidth="true"/>
    <col min="15" max="15" width="8" customWidth="true"/>
    <col min="16" max="16" width="6.81904761904762" customWidth="true"/>
  </cols>
  <sheetData>
    <row r="1" customHeight="true" spans="1:1">
      <c r="A1" s="121" t="s">
        <v>194</v>
      </c>
    </row>
    <row r="2" ht="24.75" customHeight="true" spans="1:14">
      <c r="A2" s="69" t="s">
        <v>195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</row>
    <row r="3" ht="24.75" customHeight="true" spans="14:14">
      <c r="N3" s="117" t="s">
        <v>2</v>
      </c>
    </row>
    <row r="4" ht="24.75" customHeight="true" spans="1:15">
      <c r="A4" s="295" t="s">
        <v>196</v>
      </c>
      <c r="B4" s="295" t="s">
        <v>197</v>
      </c>
      <c r="C4" s="295" t="s">
        <v>198</v>
      </c>
      <c r="D4" s="295"/>
      <c r="E4" s="295"/>
      <c r="F4" s="295" t="s">
        <v>199</v>
      </c>
      <c r="G4" s="295" t="s">
        <v>200</v>
      </c>
      <c r="H4" s="295" t="s">
        <v>201</v>
      </c>
      <c r="I4" s="295" t="s">
        <v>202</v>
      </c>
      <c r="J4" s="295" t="s">
        <v>203</v>
      </c>
      <c r="K4" s="295" t="s">
        <v>204</v>
      </c>
      <c r="L4" s="308" t="s">
        <v>205</v>
      </c>
      <c r="M4" s="308" t="s">
        <v>206</v>
      </c>
      <c r="N4" s="308" t="s">
        <v>207</v>
      </c>
      <c r="O4" s="310"/>
    </row>
    <row r="5" ht="24.75" customHeight="true" spans="1:15">
      <c r="A5" s="295"/>
      <c r="B5" s="295"/>
      <c r="C5" s="295" t="s">
        <v>197</v>
      </c>
      <c r="D5" s="295" t="s">
        <v>208</v>
      </c>
      <c r="E5" s="295" t="s">
        <v>209</v>
      </c>
      <c r="F5" s="295"/>
      <c r="G5" s="295"/>
      <c r="H5" s="295"/>
      <c r="I5" s="295"/>
      <c r="J5" s="295"/>
      <c r="K5" s="295"/>
      <c r="L5" s="309"/>
      <c r="M5" s="309"/>
      <c r="N5" s="309"/>
      <c r="O5" s="310"/>
    </row>
    <row r="6" ht="24.75" customHeight="true" spans="1:15">
      <c r="A6" s="127" t="s">
        <v>210</v>
      </c>
      <c r="B6" s="296"/>
      <c r="C6" s="128"/>
      <c r="D6" s="296"/>
      <c r="E6" s="128"/>
      <c r="F6" s="302"/>
      <c r="G6" s="302"/>
      <c r="H6" s="302"/>
      <c r="I6" s="302"/>
      <c r="J6" s="302"/>
      <c r="K6" s="302"/>
      <c r="L6" s="302"/>
      <c r="M6" s="302"/>
      <c r="N6" s="302"/>
      <c r="O6" s="311"/>
    </row>
    <row r="7" ht="24.75" customHeight="true" spans="1:15">
      <c r="A7" s="129" t="s">
        <v>211</v>
      </c>
      <c r="B7" s="162">
        <f>C7+F7+G7+H7+I7+J7+K7+L7+M7+N7</f>
        <v>12184.79</v>
      </c>
      <c r="C7" s="306">
        <f>D7+E7</f>
        <v>9246.9</v>
      </c>
      <c r="D7" s="306">
        <v>9246.9</v>
      </c>
      <c r="E7" s="307"/>
      <c r="F7" s="306">
        <v>483</v>
      </c>
      <c r="G7" s="302"/>
      <c r="H7" s="302"/>
      <c r="I7" s="302"/>
      <c r="J7" s="302">
        <v>2454.89</v>
      </c>
      <c r="K7" s="302"/>
      <c r="L7" s="302"/>
      <c r="M7" s="302"/>
      <c r="N7" s="302"/>
      <c r="O7" s="311"/>
    </row>
    <row r="8" ht="24.75" customHeight="true" spans="1:15">
      <c r="A8" s="133"/>
      <c r="B8" s="300"/>
      <c r="C8" s="134"/>
      <c r="D8" s="300"/>
      <c r="E8" s="134"/>
      <c r="F8" s="305"/>
      <c r="G8" s="305"/>
      <c r="H8" s="305"/>
      <c r="I8" s="305"/>
      <c r="J8" s="305"/>
      <c r="K8" s="305"/>
      <c r="L8" s="305"/>
      <c r="M8" s="305"/>
      <c r="N8" s="305"/>
      <c r="O8" s="311"/>
    </row>
    <row r="9" ht="24.75" customHeight="true" spans="1:15">
      <c r="A9" s="133"/>
      <c r="B9" s="300"/>
      <c r="C9" s="134"/>
      <c r="D9" s="300"/>
      <c r="E9" s="134"/>
      <c r="F9" s="305"/>
      <c r="G9" s="305"/>
      <c r="H9" s="305"/>
      <c r="I9" s="305"/>
      <c r="J9" s="305"/>
      <c r="K9" s="305"/>
      <c r="L9" s="305"/>
      <c r="M9" s="305"/>
      <c r="N9" s="305"/>
      <c r="O9" s="311"/>
    </row>
    <row r="10" ht="24.75" customHeight="true" spans="1:15">
      <c r="A10" s="133"/>
      <c r="B10" s="300"/>
      <c r="C10" s="134"/>
      <c r="D10" s="300"/>
      <c r="E10" s="134"/>
      <c r="F10" s="305"/>
      <c r="G10" s="305"/>
      <c r="H10" s="305"/>
      <c r="I10" s="305"/>
      <c r="J10" s="305"/>
      <c r="K10" s="305"/>
      <c r="L10" s="305"/>
      <c r="M10" s="305"/>
      <c r="N10" s="305"/>
      <c r="O10" s="311"/>
    </row>
    <row r="11" ht="24.75" customHeight="true" spans="1:15">
      <c r="A11" s="133"/>
      <c r="B11" s="300"/>
      <c r="C11" s="134"/>
      <c r="D11" s="300"/>
      <c r="E11" s="134"/>
      <c r="F11" s="305"/>
      <c r="G11" s="305"/>
      <c r="H11" s="305"/>
      <c r="I11" s="305"/>
      <c r="J11" s="305"/>
      <c r="K11" s="305"/>
      <c r="L11" s="305"/>
      <c r="M11" s="305"/>
      <c r="N11" s="305"/>
      <c r="O11" s="311"/>
    </row>
    <row r="12" ht="24.75" customHeight="true" spans="1:15">
      <c r="A12" s="301"/>
      <c r="B12" s="300"/>
      <c r="C12" s="134"/>
      <c r="D12" s="300"/>
      <c r="E12" s="134"/>
      <c r="F12" s="305"/>
      <c r="G12" s="305"/>
      <c r="H12" s="305"/>
      <c r="I12" s="305"/>
      <c r="J12" s="305"/>
      <c r="K12" s="305"/>
      <c r="L12" s="305"/>
      <c r="M12" s="305"/>
      <c r="N12" s="305"/>
      <c r="O12" s="311"/>
    </row>
    <row r="13" ht="24.75" customHeight="true" spans="1:15">
      <c r="A13" s="301"/>
      <c r="B13" s="300"/>
      <c r="C13" s="134"/>
      <c r="D13" s="300"/>
      <c r="E13" s="134"/>
      <c r="F13" s="305"/>
      <c r="G13" s="305"/>
      <c r="H13" s="305"/>
      <c r="I13" s="305"/>
      <c r="J13" s="305"/>
      <c r="K13" s="305"/>
      <c r="L13" s="305"/>
      <c r="M13" s="305"/>
      <c r="N13" s="305"/>
      <c r="O13" s="311"/>
    </row>
    <row r="14" ht="24.75" customHeight="true" spans="1:15">
      <c r="A14" s="301"/>
      <c r="B14" s="300"/>
      <c r="C14" s="134"/>
      <c r="D14" s="300"/>
      <c r="E14" s="134"/>
      <c r="F14" s="305"/>
      <c r="G14" s="305"/>
      <c r="H14" s="305"/>
      <c r="I14" s="305"/>
      <c r="J14" s="305"/>
      <c r="K14" s="305"/>
      <c r="L14" s="305"/>
      <c r="M14" s="305"/>
      <c r="N14" s="305"/>
      <c r="O14" s="311"/>
    </row>
    <row r="15" ht="24.75" customHeight="true" spans="1:15">
      <c r="A15" s="301"/>
      <c r="B15" s="300"/>
      <c r="C15" s="134"/>
      <c r="D15" s="300"/>
      <c r="E15" s="134"/>
      <c r="F15" s="305"/>
      <c r="G15" s="305"/>
      <c r="H15" s="305"/>
      <c r="I15" s="305"/>
      <c r="J15" s="305"/>
      <c r="K15" s="305"/>
      <c r="L15" s="305"/>
      <c r="M15" s="305"/>
      <c r="N15" s="305"/>
      <c r="O15" s="311"/>
    </row>
    <row r="16" ht="24.75" customHeight="true" spans="1:15">
      <c r="A16" s="301"/>
      <c r="B16" s="300"/>
      <c r="C16" s="134"/>
      <c r="D16" s="300"/>
      <c r="E16" s="134"/>
      <c r="F16" s="305"/>
      <c r="G16" s="305"/>
      <c r="H16" s="305"/>
      <c r="I16" s="305"/>
      <c r="J16" s="305"/>
      <c r="K16" s="305"/>
      <c r="L16" s="305"/>
      <c r="M16" s="305"/>
      <c r="N16" s="305"/>
      <c r="O16" s="311"/>
    </row>
    <row r="17" ht="24.75" customHeight="true" spans="1:15">
      <c r="A17" s="301"/>
      <c r="B17" s="300"/>
      <c r="C17" s="134"/>
      <c r="D17" s="300"/>
      <c r="E17" s="134"/>
      <c r="F17" s="305"/>
      <c r="G17" s="305"/>
      <c r="H17" s="305"/>
      <c r="I17" s="305"/>
      <c r="J17" s="305"/>
      <c r="K17" s="305"/>
      <c r="L17" s="305"/>
      <c r="M17" s="305"/>
      <c r="N17" s="305"/>
      <c r="O17" s="311"/>
    </row>
    <row r="18" ht="24.75" customHeight="true" spans="1:15">
      <c r="A18" s="301"/>
      <c r="B18" s="300"/>
      <c r="C18" s="134"/>
      <c r="D18" s="300"/>
      <c r="E18" s="134"/>
      <c r="F18" s="305"/>
      <c r="G18" s="305"/>
      <c r="H18" s="305"/>
      <c r="I18" s="305"/>
      <c r="J18" s="305"/>
      <c r="K18" s="305"/>
      <c r="L18" s="305"/>
      <c r="M18" s="305"/>
      <c r="N18" s="305"/>
      <c r="O18" s="311"/>
    </row>
    <row r="19" customHeight="true" spans="1:1">
      <c r="A19" t="s">
        <v>61</v>
      </c>
    </row>
  </sheetData>
  <mergeCells count="13">
    <mergeCell ref="A2:N2"/>
    <mergeCell ref="C4:E4"/>
    <mergeCell ref="A4:A5"/>
    <mergeCell ref="B4:B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rintOptions horizontalCentered="true"/>
  <pageMargins left="0.551181102362205" right="0.551181102362205" top="0.826388888888889" bottom="0.786805555555556" header="0.511811023622047" footer="0.511811023622047"/>
  <pageSetup paperSize="9" scale="61" orientation="landscape" horizont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showGridLines="0" showZeros="0" workbookViewId="0">
      <selection activeCell="H8" sqref="H8"/>
    </sheetView>
  </sheetViews>
  <sheetFormatPr defaultColWidth="10.2857142857143" defaultRowHeight="12.75" customHeight="true"/>
  <cols>
    <col min="1" max="1" width="32.2857142857143" customWidth="true"/>
    <col min="2" max="2" width="18.2857142857143" customWidth="true"/>
    <col min="3" max="11" width="14.5714285714286" customWidth="true"/>
    <col min="12" max="12" width="6.81904761904762" customWidth="true"/>
  </cols>
  <sheetData>
    <row r="1" customHeight="true" spans="1:1">
      <c r="A1" s="121" t="s">
        <v>212</v>
      </c>
    </row>
    <row r="2" ht="24.75" customHeight="true" spans="1:11">
      <c r="A2" s="69" t="s">
        <v>213</v>
      </c>
      <c r="B2" s="69"/>
      <c r="C2" s="69"/>
      <c r="D2" s="69"/>
      <c r="E2" s="69"/>
      <c r="F2" s="69"/>
      <c r="G2" s="69"/>
      <c r="H2" s="69"/>
      <c r="I2" s="69"/>
      <c r="J2" s="69"/>
      <c r="K2" s="69"/>
    </row>
    <row r="3" ht="24.75" customHeight="true" spans="11:11">
      <c r="K3" s="117" t="s">
        <v>2</v>
      </c>
    </row>
    <row r="4" ht="24.75" customHeight="true" spans="1:11">
      <c r="A4" s="295" t="s">
        <v>196</v>
      </c>
      <c r="B4" s="295" t="s">
        <v>197</v>
      </c>
      <c r="C4" s="295" t="s">
        <v>214</v>
      </c>
      <c r="D4" s="295"/>
      <c r="E4" s="295"/>
      <c r="F4" s="295" t="s">
        <v>215</v>
      </c>
      <c r="G4" s="295"/>
      <c r="H4" s="295"/>
      <c r="I4" s="295" t="s">
        <v>216</v>
      </c>
      <c r="J4" s="295"/>
      <c r="K4" s="295"/>
    </row>
    <row r="5" ht="24.75" customHeight="true" spans="1:11">
      <c r="A5" s="295"/>
      <c r="B5" s="295"/>
      <c r="C5" s="295" t="s">
        <v>197</v>
      </c>
      <c r="D5" s="295" t="s">
        <v>84</v>
      </c>
      <c r="E5" s="295" t="s">
        <v>85</v>
      </c>
      <c r="F5" s="295" t="s">
        <v>197</v>
      </c>
      <c r="G5" s="295" t="s">
        <v>84</v>
      </c>
      <c r="H5" s="295" t="s">
        <v>85</v>
      </c>
      <c r="I5" s="295" t="s">
        <v>197</v>
      </c>
      <c r="J5" s="295" t="s">
        <v>84</v>
      </c>
      <c r="K5" s="295" t="s">
        <v>85</v>
      </c>
    </row>
    <row r="6" ht="24.75" customHeight="true" spans="1:11">
      <c r="A6" s="127" t="s">
        <v>210</v>
      </c>
      <c r="B6" s="296"/>
      <c r="C6" s="128"/>
      <c r="D6" s="296"/>
      <c r="E6" s="128"/>
      <c r="F6" s="302"/>
      <c r="G6" s="302"/>
      <c r="H6" s="302"/>
      <c r="I6" s="302"/>
      <c r="J6" s="302"/>
      <c r="K6" s="302"/>
    </row>
    <row r="7" s="294" customFormat="true" ht="24.75" customHeight="true" spans="1:11">
      <c r="A7" s="129" t="s">
        <v>211</v>
      </c>
      <c r="B7" s="297">
        <f>C7+F7</f>
        <v>12184.79</v>
      </c>
      <c r="C7" s="298">
        <f>D7+E7</f>
        <v>11674.12</v>
      </c>
      <c r="D7" s="299">
        <v>5906.46</v>
      </c>
      <c r="E7" s="303">
        <v>5767.66</v>
      </c>
      <c r="F7" s="298">
        <f>G7+H7</f>
        <v>510.67</v>
      </c>
      <c r="G7" s="304"/>
      <c r="H7" s="298">
        <v>510.67</v>
      </c>
      <c r="I7" s="302"/>
      <c r="J7" s="302"/>
      <c r="K7" s="302"/>
    </row>
    <row r="8" ht="24.75" customHeight="true" spans="1:11">
      <c r="A8" s="133"/>
      <c r="B8" s="300"/>
      <c r="C8" s="134"/>
      <c r="D8" s="300"/>
      <c r="E8" s="134"/>
      <c r="F8" s="305"/>
      <c r="G8" s="305"/>
      <c r="H8" s="305"/>
      <c r="I8" s="305"/>
      <c r="J8" s="305"/>
      <c r="K8" s="305"/>
    </row>
    <row r="9" ht="24.75" customHeight="true" spans="1:11">
      <c r="A9" s="133"/>
      <c r="B9" s="300"/>
      <c r="C9" s="134"/>
      <c r="D9" s="300"/>
      <c r="E9" s="134"/>
      <c r="F9" s="305"/>
      <c r="G9" s="305"/>
      <c r="H9" s="305"/>
      <c r="I9" s="305"/>
      <c r="J9" s="305"/>
      <c r="K9" s="305"/>
    </row>
    <row r="10" ht="24.75" customHeight="true" spans="1:11">
      <c r="A10" s="133"/>
      <c r="B10" s="300"/>
      <c r="C10" s="134"/>
      <c r="D10" s="300"/>
      <c r="E10" s="134"/>
      <c r="F10" s="305"/>
      <c r="G10" s="305"/>
      <c r="H10" s="305"/>
      <c r="I10" s="305"/>
      <c r="J10" s="305"/>
      <c r="K10" s="305"/>
    </row>
    <row r="11" ht="24.75" customHeight="true" spans="1:11">
      <c r="A11" s="133"/>
      <c r="B11" s="300"/>
      <c r="C11" s="134"/>
      <c r="D11" s="300"/>
      <c r="E11" s="134"/>
      <c r="F11" s="305"/>
      <c r="G11" s="305"/>
      <c r="H11" s="305"/>
      <c r="I11" s="305"/>
      <c r="J11" s="305"/>
      <c r="K11" s="305"/>
    </row>
    <row r="12" ht="24.75" customHeight="true" spans="1:11">
      <c r="A12" s="301"/>
      <c r="B12" s="300"/>
      <c r="C12" s="134"/>
      <c r="D12" s="300"/>
      <c r="E12" s="134"/>
      <c r="F12" s="305"/>
      <c r="G12" s="305"/>
      <c r="H12" s="305"/>
      <c r="I12" s="305"/>
      <c r="J12" s="305"/>
      <c r="K12" s="305"/>
    </row>
    <row r="13" ht="24.75" customHeight="true" spans="1:11">
      <c r="A13" s="301"/>
      <c r="B13" s="300"/>
      <c r="C13" s="134"/>
      <c r="D13" s="300"/>
      <c r="E13" s="134"/>
      <c r="F13" s="305"/>
      <c r="G13" s="305"/>
      <c r="H13" s="305"/>
      <c r="I13" s="305"/>
      <c r="J13" s="305"/>
      <c r="K13" s="305"/>
    </row>
    <row r="14" ht="24.75" customHeight="true" spans="1:11">
      <c r="A14" s="301"/>
      <c r="B14" s="300"/>
      <c r="C14" s="134"/>
      <c r="D14" s="300"/>
      <c r="E14" s="134"/>
      <c r="F14" s="305"/>
      <c r="G14" s="305"/>
      <c r="H14" s="305"/>
      <c r="I14" s="305"/>
      <c r="J14" s="305"/>
      <c r="K14" s="305"/>
    </row>
    <row r="15" ht="24.75" customHeight="true" spans="1:11">
      <c r="A15" s="301"/>
      <c r="B15" s="300"/>
      <c r="C15" s="134"/>
      <c r="D15" s="300"/>
      <c r="E15" s="134"/>
      <c r="F15" s="305"/>
      <c r="G15" s="305"/>
      <c r="H15" s="305"/>
      <c r="I15" s="305"/>
      <c r="J15" s="305"/>
      <c r="K15" s="305"/>
    </row>
    <row r="16" ht="24.75" customHeight="true" spans="1:11">
      <c r="A16" s="301"/>
      <c r="B16" s="300"/>
      <c r="C16" s="134"/>
      <c r="D16" s="300"/>
      <c r="E16" s="134"/>
      <c r="F16" s="305"/>
      <c r="G16" s="305"/>
      <c r="H16" s="305"/>
      <c r="I16" s="305"/>
      <c r="J16" s="305"/>
      <c r="K16" s="305"/>
    </row>
    <row r="17" ht="24.75" customHeight="true" spans="1:11">
      <c r="A17" s="301"/>
      <c r="B17" s="300"/>
      <c r="C17" s="134"/>
      <c r="D17" s="300"/>
      <c r="E17" s="134"/>
      <c r="F17" s="305"/>
      <c r="G17" s="305"/>
      <c r="H17" s="305"/>
      <c r="I17" s="305"/>
      <c r="J17" s="305"/>
      <c r="K17" s="305"/>
    </row>
    <row r="18" ht="24.75" customHeight="true" spans="1:11">
      <c r="A18" s="301"/>
      <c r="B18" s="300"/>
      <c r="C18" s="134"/>
      <c r="D18" s="300"/>
      <c r="E18" s="134"/>
      <c r="F18" s="305"/>
      <c r="G18" s="305"/>
      <c r="H18" s="305"/>
      <c r="I18" s="305"/>
      <c r="J18" s="305"/>
      <c r="K18" s="305"/>
    </row>
    <row r="19" customHeight="true" spans="1:1">
      <c r="A19" t="s">
        <v>61</v>
      </c>
    </row>
  </sheetData>
  <mergeCells count="6">
    <mergeCell ref="A2:K2"/>
    <mergeCell ref="C4:E4"/>
    <mergeCell ref="F4:H4"/>
    <mergeCell ref="I4:K4"/>
    <mergeCell ref="A4:A5"/>
    <mergeCell ref="B4:B5"/>
  </mergeCells>
  <printOptions horizontalCentered="true"/>
  <pageMargins left="0.551181102362205" right="0.551181102362205" top="0.984251968503937" bottom="0.984251968503937" header="0.511811023622047" footer="0.511811023622047"/>
  <pageSetup paperSize="9" scale="72" orientation="landscape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"/>
  <sheetViews>
    <sheetView topLeftCell="A11" workbookViewId="0">
      <selection activeCell="F6" sqref="F6:H6"/>
    </sheetView>
  </sheetViews>
  <sheetFormatPr defaultColWidth="10.2857142857143" defaultRowHeight="12.75" customHeight="true"/>
  <cols>
    <col min="1" max="1" width="18" style="65" customWidth="true"/>
    <col min="2" max="2" width="34" style="188" customWidth="true"/>
    <col min="3" max="3" width="13.7142857142857" style="189" customWidth="true"/>
    <col min="4" max="4" width="13.7142857142857" style="66" customWidth="true"/>
    <col min="5" max="5" width="14.8571428571429" style="189" customWidth="true"/>
    <col min="6" max="6" width="10" style="66" customWidth="true"/>
    <col min="7" max="7" width="14.552380952381" style="66" customWidth="true"/>
    <col min="8" max="10" width="10.2857142857143" style="66"/>
    <col min="11" max="11" width="11.7809523809524" style="66"/>
    <col min="12" max="16384" width="10.2857142857143" style="66"/>
  </cols>
  <sheetData>
    <row r="1" customHeight="true" spans="1:1">
      <c r="A1" s="190" t="s">
        <v>217</v>
      </c>
    </row>
    <row r="2" ht="24.75" customHeight="true" spans="1:5">
      <c r="A2" s="69" t="s">
        <v>218</v>
      </c>
      <c r="B2" s="191"/>
      <c r="C2" s="192"/>
      <c r="D2" s="69"/>
      <c r="E2" s="192"/>
    </row>
    <row r="3" ht="24.75" customHeight="true" spans="5:5">
      <c r="E3" s="237" t="s">
        <v>2</v>
      </c>
    </row>
    <row r="4" ht="24.75" customHeight="true" spans="1:11">
      <c r="A4" s="70" t="s">
        <v>219</v>
      </c>
      <c r="B4" s="193"/>
      <c r="C4" s="194" t="s">
        <v>214</v>
      </c>
      <c r="D4" s="72"/>
      <c r="E4" s="238"/>
      <c r="G4" s="239"/>
      <c r="H4" s="240"/>
      <c r="I4" s="187"/>
      <c r="K4" s="257"/>
    </row>
    <row r="5" ht="24.75" customHeight="true" spans="1:8">
      <c r="A5" s="70" t="s">
        <v>220</v>
      </c>
      <c r="B5" s="195" t="s">
        <v>221</v>
      </c>
      <c r="C5" s="196" t="s">
        <v>197</v>
      </c>
      <c r="D5" s="197" t="s">
        <v>84</v>
      </c>
      <c r="E5" s="241" t="s">
        <v>85</v>
      </c>
      <c r="G5" s="242"/>
      <c r="H5" s="243"/>
    </row>
    <row r="6" s="187" customFormat="true" ht="24.75" customHeight="true" spans="1:8">
      <c r="A6" s="70"/>
      <c r="B6" s="198" t="s">
        <v>197</v>
      </c>
      <c r="C6" s="199">
        <f>C7+C24+C27+C30+C33+C69+C77+C84+C93+C96+C99</f>
        <v>11674.12</v>
      </c>
      <c r="D6" s="199">
        <f>D7+D24+D27+D30+D33+D69+D77+D84+D93+D96+D99</f>
        <v>5906.46</v>
      </c>
      <c r="E6" s="244">
        <f>E7+E24+E27+E30+E33+E69+E77+E84+E93+E96+E99</f>
        <v>5767.66</v>
      </c>
      <c r="G6" s="245"/>
      <c r="H6" s="237"/>
    </row>
    <row r="7" ht="24.75" customHeight="true" spans="1:8">
      <c r="A7" s="92">
        <v>201</v>
      </c>
      <c r="B7" s="200" t="s">
        <v>222</v>
      </c>
      <c r="C7" s="201">
        <v>4234.14</v>
      </c>
      <c r="D7" s="202">
        <v>4234.14</v>
      </c>
      <c r="E7" s="246"/>
      <c r="G7" s="247"/>
      <c r="H7" s="248"/>
    </row>
    <row r="8" ht="24.75" customHeight="true" spans="1:8">
      <c r="A8" s="203">
        <v>20103</v>
      </c>
      <c r="B8" s="195" t="s">
        <v>223</v>
      </c>
      <c r="C8" s="204">
        <v>177.98</v>
      </c>
      <c r="D8" s="205">
        <v>177.98</v>
      </c>
      <c r="E8" s="249"/>
      <c r="G8" s="247"/>
      <c r="H8" s="237"/>
    </row>
    <row r="9" ht="24.75" customHeight="true" spans="1:8">
      <c r="A9" s="206">
        <v>2010301</v>
      </c>
      <c r="B9" s="195" t="s">
        <v>224</v>
      </c>
      <c r="C9" s="204">
        <v>177.98</v>
      </c>
      <c r="D9" s="205">
        <v>177.98</v>
      </c>
      <c r="E9" s="249"/>
      <c r="G9" s="250"/>
      <c r="H9" s="251"/>
    </row>
    <row r="10" ht="24.75" customHeight="true" spans="1:5">
      <c r="A10" s="72">
        <v>20104</v>
      </c>
      <c r="B10" s="195" t="s">
        <v>225</v>
      </c>
      <c r="C10" s="204">
        <v>77.79</v>
      </c>
      <c r="D10" s="205">
        <v>77.79</v>
      </c>
      <c r="E10" s="249"/>
    </row>
    <row r="11" ht="24.75" customHeight="true" spans="1:5">
      <c r="A11" s="207">
        <v>2010401</v>
      </c>
      <c r="B11" s="195" t="s">
        <v>224</v>
      </c>
      <c r="C11" s="204">
        <v>77.79</v>
      </c>
      <c r="D11" s="205">
        <v>77.79</v>
      </c>
      <c r="E11" s="249"/>
    </row>
    <row r="12" ht="24.75" customHeight="true" spans="1:5">
      <c r="A12" s="72">
        <v>20106</v>
      </c>
      <c r="B12" s="208" t="s">
        <v>226</v>
      </c>
      <c r="C12" s="209">
        <v>69</v>
      </c>
      <c r="D12" s="210">
        <v>69</v>
      </c>
      <c r="E12" s="246"/>
    </row>
    <row r="13" ht="24.75" customHeight="true" spans="1:5">
      <c r="A13" s="72">
        <v>2010601</v>
      </c>
      <c r="B13" s="195" t="s">
        <v>224</v>
      </c>
      <c r="C13" s="209">
        <v>69</v>
      </c>
      <c r="D13" s="210">
        <v>69</v>
      </c>
      <c r="E13" s="246"/>
    </row>
    <row r="14" ht="24.75" customHeight="true" spans="1:5">
      <c r="A14" s="211">
        <v>20111</v>
      </c>
      <c r="B14" s="195" t="s">
        <v>227</v>
      </c>
      <c r="C14" s="204">
        <v>26.78</v>
      </c>
      <c r="D14" s="205">
        <v>26.78</v>
      </c>
      <c r="E14" s="249"/>
    </row>
    <row r="15" ht="24.75" customHeight="true" spans="1:5">
      <c r="A15" s="211">
        <v>2011101</v>
      </c>
      <c r="B15" s="195" t="s">
        <v>224</v>
      </c>
      <c r="C15" s="204">
        <v>26.78</v>
      </c>
      <c r="D15" s="205">
        <v>26.78</v>
      </c>
      <c r="E15" s="249"/>
    </row>
    <row r="16" ht="24.75" customHeight="true" spans="1:5">
      <c r="A16" s="211">
        <v>20113</v>
      </c>
      <c r="B16" s="195" t="s">
        <v>228</v>
      </c>
      <c r="C16" s="209">
        <v>65.91</v>
      </c>
      <c r="D16" s="210">
        <v>65.91</v>
      </c>
      <c r="E16" s="246"/>
    </row>
    <row r="17" ht="24.75" customHeight="true" spans="1:5">
      <c r="A17" s="211">
        <v>2011301</v>
      </c>
      <c r="B17" s="195" t="s">
        <v>224</v>
      </c>
      <c r="C17" s="204">
        <v>65.91</v>
      </c>
      <c r="D17" s="205">
        <v>65.91</v>
      </c>
      <c r="E17" s="249"/>
    </row>
    <row r="18" ht="24.75" customHeight="true" spans="1:5">
      <c r="A18" s="211">
        <v>20129</v>
      </c>
      <c r="B18" s="195" t="s">
        <v>229</v>
      </c>
      <c r="C18" s="204">
        <v>3627.31</v>
      </c>
      <c r="D18" s="212">
        <v>3627.31</v>
      </c>
      <c r="E18" s="252"/>
    </row>
    <row r="19" ht="24.75" customHeight="true" spans="1:5">
      <c r="A19" s="211">
        <v>2012901</v>
      </c>
      <c r="B19" s="195" t="s">
        <v>224</v>
      </c>
      <c r="C19" s="213">
        <v>3627.31</v>
      </c>
      <c r="D19" s="96">
        <v>3627.31</v>
      </c>
      <c r="E19" s="249"/>
    </row>
    <row r="20" ht="24.75" customHeight="true" spans="1:5">
      <c r="A20" s="211">
        <v>20132</v>
      </c>
      <c r="B20" s="195" t="s">
        <v>230</v>
      </c>
      <c r="C20" s="214">
        <v>52.27</v>
      </c>
      <c r="D20" s="215">
        <v>52.27</v>
      </c>
      <c r="E20" s="246"/>
    </row>
    <row r="21" ht="24.75" customHeight="true" spans="1:5">
      <c r="A21" s="211">
        <v>2013201</v>
      </c>
      <c r="B21" s="195" t="s">
        <v>224</v>
      </c>
      <c r="C21" s="214">
        <v>52.27</v>
      </c>
      <c r="D21" s="215">
        <v>52.27</v>
      </c>
      <c r="E21" s="246"/>
    </row>
    <row r="22" ht="24.75" customHeight="true" spans="1:5">
      <c r="A22" s="211">
        <v>20138</v>
      </c>
      <c r="B22" s="195" t="s">
        <v>231</v>
      </c>
      <c r="C22" s="213">
        <v>137.1</v>
      </c>
      <c r="D22" s="96">
        <v>137.1</v>
      </c>
      <c r="E22" s="249"/>
    </row>
    <row r="23" ht="24.75" customHeight="true" spans="1:5">
      <c r="A23" s="211">
        <v>2013801</v>
      </c>
      <c r="B23" s="216" t="s">
        <v>224</v>
      </c>
      <c r="C23" s="217">
        <v>137.1</v>
      </c>
      <c r="D23" s="218">
        <v>137.1</v>
      </c>
      <c r="E23" s="253"/>
    </row>
    <row r="24" ht="24.75" customHeight="true" spans="1:5">
      <c r="A24" s="219">
        <v>204</v>
      </c>
      <c r="B24" s="220" t="s">
        <v>232</v>
      </c>
      <c r="C24" s="221">
        <v>2.5</v>
      </c>
      <c r="D24" s="222"/>
      <c r="E24" s="254">
        <v>2.5</v>
      </c>
    </row>
    <row r="25" ht="24.75" customHeight="true" spans="1:5">
      <c r="A25" s="219" t="s">
        <v>106</v>
      </c>
      <c r="B25" s="223" t="s">
        <v>233</v>
      </c>
      <c r="C25" s="221">
        <v>2.5</v>
      </c>
      <c r="D25" s="222"/>
      <c r="E25" s="254">
        <v>2.5</v>
      </c>
    </row>
    <row r="26" ht="24.75" customHeight="true" spans="1:5">
      <c r="A26" s="219">
        <v>2040604</v>
      </c>
      <c r="B26" s="222" t="s">
        <v>234</v>
      </c>
      <c r="C26" s="221">
        <v>2.5</v>
      </c>
      <c r="D26" s="222"/>
      <c r="E26" s="254">
        <v>2.5</v>
      </c>
    </row>
    <row r="27" s="65" customFormat="true" ht="24.75" customHeight="true" spans="1:5">
      <c r="A27" s="224">
        <v>205</v>
      </c>
      <c r="B27" s="225" t="s">
        <v>235</v>
      </c>
      <c r="C27" s="226">
        <v>50.52</v>
      </c>
      <c r="D27" s="227">
        <v>50.52</v>
      </c>
      <c r="E27" s="255"/>
    </row>
    <row r="28" ht="24.75" customHeight="true" spans="1:5">
      <c r="A28" s="211">
        <v>20501</v>
      </c>
      <c r="B28" s="228" t="s">
        <v>236</v>
      </c>
      <c r="C28" s="229">
        <v>50.52</v>
      </c>
      <c r="D28" s="211">
        <v>50.52</v>
      </c>
      <c r="E28" s="249"/>
    </row>
    <row r="29" ht="24.75" customHeight="true" spans="1:5">
      <c r="A29" s="211">
        <v>2050101</v>
      </c>
      <c r="B29" s="195" t="s">
        <v>224</v>
      </c>
      <c r="C29" s="229">
        <v>50.52</v>
      </c>
      <c r="D29" s="211">
        <v>50.52</v>
      </c>
      <c r="E29" s="256"/>
    </row>
    <row r="30" ht="24.75" customHeight="true" spans="1:5">
      <c r="A30" s="211">
        <v>207</v>
      </c>
      <c r="B30" s="230" t="s">
        <v>237</v>
      </c>
      <c r="C30" s="229">
        <v>180</v>
      </c>
      <c r="D30" s="153"/>
      <c r="E30" s="256">
        <v>180</v>
      </c>
    </row>
    <row r="31" ht="24.75" customHeight="true" spans="1:5">
      <c r="A31" s="211">
        <v>20701</v>
      </c>
      <c r="B31" s="228" t="s">
        <v>238</v>
      </c>
      <c r="C31" s="229">
        <v>180</v>
      </c>
      <c r="D31" s="153"/>
      <c r="E31" s="256">
        <v>180</v>
      </c>
    </row>
    <row r="32" ht="24.75" customHeight="true" spans="1:5">
      <c r="A32" s="211">
        <v>2070199</v>
      </c>
      <c r="B32" s="228" t="s">
        <v>239</v>
      </c>
      <c r="C32" s="229">
        <v>180</v>
      </c>
      <c r="D32" s="153"/>
      <c r="E32" s="256">
        <v>180</v>
      </c>
    </row>
    <row r="33" ht="24.75" customHeight="true" spans="1:5">
      <c r="A33" s="231">
        <v>208</v>
      </c>
      <c r="B33" s="230" t="s">
        <v>240</v>
      </c>
      <c r="C33" s="204">
        <f>C34+C36+C39+C43+C46+C48+C50+C54+C57+C59+C62+C65+C67</f>
        <v>2319.43</v>
      </c>
      <c r="D33" s="204">
        <f>D34+D36+D39+D43+D46+D48+D50+D54+D57+D59+D62+D65+D67</f>
        <v>409.67</v>
      </c>
      <c r="E33" s="213">
        <f>E34+E36+E39+E43+E46+E48+E50+E54+E57+E59+E62+E65+E67</f>
        <v>1909.76</v>
      </c>
    </row>
    <row r="34" ht="24.75" customHeight="true" spans="1:5">
      <c r="A34" s="72">
        <v>20802</v>
      </c>
      <c r="B34" s="193" t="s">
        <v>241</v>
      </c>
      <c r="C34" s="204">
        <f>C35</f>
        <v>130.34</v>
      </c>
      <c r="D34" s="204">
        <f>D35</f>
        <v>130.34</v>
      </c>
      <c r="E34" s="238"/>
    </row>
    <row r="35" ht="24.75" customHeight="true" spans="1:5">
      <c r="A35" s="211">
        <v>2080201</v>
      </c>
      <c r="B35" s="193" t="s">
        <v>224</v>
      </c>
      <c r="C35" s="204">
        <v>130.34</v>
      </c>
      <c r="D35" s="232">
        <v>130.34</v>
      </c>
      <c r="E35" s="238"/>
    </row>
    <row r="36" ht="24.75" customHeight="true" spans="1:5">
      <c r="A36" s="211">
        <v>20805</v>
      </c>
      <c r="B36" s="193" t="s">
        <v>242</v>
      </c>
      <c r="C36" s="204">
        <f>C37+C38</f>
        <v>267.18</v>
      </c>
      <c r="D36" s="204">
        <f>D37+D38</f>
        <v>267.18</v>
      </c>
      <c r="E36" s="238"/>
    </row>
    <row r="37" ht="24.75" customHeight="true" spans="1:5">
      <c r="A37" s="211">
        <v>2080501</v>
      </c>
      <c r="B37" s="193" t="s">
        <v>243</v>
      </c>
      <c r="C37" s="204">
        <v>1.55</v>
      </c>
      <c r="D37" s="232">
        <v>1.55</v>
      </c>
      <c r="E37" s="238"/>
    </row>
    <row r="38" ht="24.75" customHeight="true" spans="1:5">
      <c r="A38" s="72">
        <v>2080505</v>
      </c>
      <c r="B38" s="193" t="s">
        <v>244</v>
      </c>
      <c r="C38" s="204">
        <v>265.63</v>
      </c>
      <c r="D38" s="232">
        <v>265.63</v>
      </c>
      <c r="E38" s="238"/>
    </row>
    <row r="39" ht="24.75" customHeight="true" spans="1:5">
      <c r="A39" s="72">
        <v>20807</v>
      </c>
      <c r="B39" s="193" t="s">
        <v>245</v>
      </c>
      <c r="C39" s="204">
        <f>C40+C41+C42</f>
        <v>293.69</v>
      </c>
      <c r="D39" s="204">
        <f>D40+D41+D42</f>
        <v>0</v>
      </c>
      <c r="E39" s="213">
        <f>E40+E41+E42</f>
        <v>293.69</v>
      </c>
    </row>
    <row r="40" ht="24.75" customHeight="true" spans="1:5">
      <c r="A40" s="72">
        <v>2080701</v>
      </c>
      <c r="B40" s="193" t="s">
        <v>246</v>
      </c>
      <c r="C40" s="204">
        <v>266</v>
      </c>
      <c r="D40" s="232"/>
      <c r="E40" s="71">
        <v>266</v>
      </c>
    </row>
    <row r="41" ht="24.75" customHeight="true" spans="1:5">
      <c r="A41" s="72">
        <v>2080705</v>
      </c>
      <c r="B41" s="193" t="s">
        <v>247</v>
      </c>
      <c r="C41" s="204">
        <v>2.4</v>
      </c>
      <c r="D41" s="232"/>
      <c r="E41" s="213">
        <v>2.4</v>
      </c>
    </row>
    <row r="42" ht="24.75" customHeight="true" spans="1:5">
      <c r="A42" s="72">
        <v>2080799</v>
      </c>
      <c r="B42" s="193" t="s">
        <v>248</v>
      </c>
      <c r="C42" s="204">
        <v>25.29</v>
      </c>
      <c r="D42" s="232"/>
      <c r="E42" s="213">
        <v>25.29</v>
      </c>
    </row>
    <row r="43" ht="24.75" customHeight="true" spans="1:5">
      <c r="A43" s="233">
        <v>20808</v>
      </c>
      <c r="B43" s="193" t="s">
        <v>249</v>
      </c>
      <c r="C43" s="204">
        <f>C44+C45</f>
        <v>409.16</v>
      </c>
      <c r="D43" s="204">
        <f>D44+D45</f>
        <v>0</v>
      </c>
      <c r="E43" s="213">
        <f>E44+E45</f>
        <v>409.16</v>
      </c>
    </row>
    <row r="44" ht="24.75" customHeight="true" spans="1:5">
      <c r="A44" s="233">
        <v>2080805</v>
      </c>
      <c r="B44" s="193" t="s">
        <v>250</v>
      </c>
      <c r="C44" s="204">
        <v>262.1</v>
      </c>
      <c r="D44" s="44"/>
      <c r="E44" s="213">
        <v>262.1</v>
      </c>
    </row>
    <row r="45" ht="24.75" customHeight="true" spans="1:5">
      <c r="A45" s="233">
        <v>2080899</v>
      </c>
      <c r="B45" s="193" t="s">
        <v>251</v>
      </c>
      <c r="C45" s="204">
        <v>147.06</v>
      </c>
      <c r="D45" s="44"/>
      <c r="E45" s="213">
        <v>147.06</v>
      </c>
    </row>
    <row r="46" ht="24.75" customHeight="true" spans="1:5">
      <c r="A46" s="233">
        <v>20809</v>
      </c>
      <c r="B46" s="193" t="s">
        <v>252</v>
      </c>
      <c r="C46" s="204">
        <f>D46+E46</f>
        <v>37.8</v>
      </c>
      <c r="D46" s="44"/>
      <c r="E46" s="213">
        <v>37.8</v>
      </c>
    </row>
    <row r="47" ht="24.75" customHeight="true" spans="1:5">
      <c r="A47" s="233">
        <v>2080901</v>
      </c>
      <c r="B47" s="193" t="s">
        <v>253</v>
      </c>
      <c r="C47" s="204">
        <v>37.8</v>
      </c>
      <c r="D47" s="44"/>
      <c r="E47" s="213">
        <v>37.8</v>
      </c>
    </row>
    <row r="48" ht="24.75" customHeight="true" spans="1:5">
      <c r="A48" s="233">
        <v>20810</v>
      </c>
      <c r="B48" s="193" t="s">
        <v>254</v>
      </c>
      <c r="C48" s="204">
        <f>C49</f>
        <v>29.45</v>
      </c>
      <c r="D48" s="204">
        <f>D49</f>
        <v>0</v>
      </c>
      <c r="E48" s="213">
        <f>E49</f>
        <v>29.45</v>
      </c>
    </row>
    <row r="49" ht="24.75" customHeight="true" spans="1:5">
      <c r="A49" s="233">
        <v>2081002</v>
      </c>
      <c r="B49" s="193" t="s">
        <v>255</v>
      </c>
      <c r="C49" s="204">
        <v>29.45</v>
      </c>
      <c r="D49" s="44"/>
      <c r="E49" s="213">
        <v>29.45</v>
      </c>
    </row>
    <row r="50" ht="24.75" customHeight="true" spans="1:5">
      <c r="A50" s="233">
        <v>20811</v>
      </c>
      <c r="B50" s="193" t="s">
        <v>256</v>
      </c>
      <c r="C50" s="204">
        <f>C51+C52+C53</f>
        <v>278.48</v>
      </c>
      <c r="D50" s="204">
        <f>D51+D52+D53</f>
        <v>0</v>
      </c>
      <c r="E50" s="213">
        <f>E51+E52+E53</f>
        <v>278.48</v>
      </c>
    </row>
    <row r="51" ht="24.75" customHeight="true" spans="1:5">
      <c r="A51" s="72">
        <v>2081104</v>
      </c>
      <c r="B51" s="193" t="s">
        <v>257</v>
      </c>
      <c r="C51" s="204">
        <v>26.37</v>
      </c>
      <c r="D51" s="44"/>
      <c r="E51" s="213">
        <v>26.37</v>
      </c>
    </row>
    <row r="52" ht="24.75" customHeight="true" spans="1:5">
      <c r="A52" s="233">
        <v>2081107</v>
      </c>
      <c r="B52" s="193" t="s">
        <v>258</v>
      </c>
      <c r="C52" s="204">
        <v>82</v>
      </c>
      <c r="D52" s="44"/>
      <c r="E52" s="213">
        <v>82</v>
      </c>
    </row>
    <row r="53" ht="24.75" customHeight="true" spans="1:5">
      <c r="A53" s="233">
        <v>2081199</v>
      </c>
      <c r="B53" s="193" t="s">
        <v>259</v>
      </c>
      <c r="C53" s="204">
        <v>170.11</v>
      </c>
      <c r="D53" s="44"/>
      <c r="E53" s="213">
        <v>170.11</v>
      </c>
    </row>
    <row r="54" ht="24.75" customHeight="true" spans="1:5">
      <c r="A54" s="211">
        <v>20819</v>
      </c>
      <c r="B54" s="193" t="s">
        <v>260</v>
      </c>
      <c r="C54" s="204">
        <f>C55+C56</f>
        <v>565.06</v>
      </c>
      <c r="D54" s="204">
        <f>D55+D56</f>
        <v>0</v>
      </c>
      <c r="E54" s="213">
        <f>E55+E56</f>
        <v>565.06</v>
      </c>
    </row>
    <row r="55" ht="24.75" customHeight="true" spans="1:5">
      <c r="A55" s="234">
        <v>2081901</v>
      </c>
      <c r="B55" s="235" t="s">
        <v>261</v>
      </c>
      <c r="C55" s="204">
        <v>30</v>
      </c>
      <c r="D55" s="44"/>
      <c r="E55" s="213">
        <v>30</v>
      </c>
    </row>
    <row r="56" ht="24.75" customHeight="true" spans="1:5">
      <c r="A56" s="233">
        <v>2081902</v>
      </c>
      <c r="B56" s="235" t="s">
        <v>262</v>
      </c>
      <c r="C56" s="204">
        <v>535.06</v>
      </c>
      <c r="D56" s="44"/>
      <c r="E56" s="213">
        <v>535.06</v>
      </c>
    </row>
    <row r="57" ht="24.75" customHeight="true" spans="1:5">
      <c r="A57" s="233">
        <v>20820</v>
      </c>
      <c r="B57" s="235" t="s">
        <v>263</v>
      </c>
      <c r="C57" s="204">
        <f>C58</f>
        <v>35</v>
      </c>
      <c r="D57" s="204">
        <f>D58</f>
        <v>0</v>
      </c>
      <c r="E57" s="213">
        <f>E58</f>
        <v>35</v>
      </c>
    </row>
    <row r="58" ht="24.75" customHeight="true" spans="1:5">
      <c r="A58" s="233">
        <v>2082001</v>
      </c>
      <c r="B58" s="235" t="s">
        <v>264</v>
      </c>
      <c r="C58" s="204">
        <v>35</v>
      </c>
      <c r="D58" s="44"/>
      <c r="E58" s="213">
        <v>35</v>
      </c>
    </row>
    <row r="59" ht="24.75" customHeight="true" spans="1:5">
      <c r="A59" s="233">
        <v>20821</v>
      </c>
      <c r="B59" s="235" t="s">
        <v>265</v>
      </c>
      <c r="C59" s="204">
        <f>C60+C61</f>
        <v>129</v>
      </c>
      <c r="D59" s="204">
        <f>D60+D61</f>
        <v>0</v>
      </c>
      <c r="E59" s="213">
        <f>E60+E61</f>
        <v>129</v>
      </c>
    </row>
    <row r="60" ht="24.75" customHeight="true" spans="1:5">
      <c r="A60" s="233">
        <v>2082101</v>
      </c>
      <c r="B60" s="235" t="s">
        <v>266</v>
      </c>
      <c r="C60" s="204">
        <v>5</v>
      </c>
      <c r="D60" s="44"/>
      <c r="E60" s="213">
        <v>5</v>
      </c>
    </row>
    <row r="61" ht="24.75" customHeight="true" spans="1:5">
      <c r="A61" s="233">
        <v>2082102</v>
      </c>
      <c r="B61" s="235" t="s">
        <v>267</v>
      </c>
      <c r="C61" s="204">
        <v>124</v>
      </c>
      <c r="D61" s="44"/>
      <c r="E61" s="213">
        <v>124</v>
      </c>
    </row>
    <row r="62" ht="24.75" customHeight="true" spans="1:5">
      <c r="A62" s="233">
        <v>20825</v>
      </c>
      <c r="B62" s="235" t="s">
        <v>268</v>
      </c>
      <c r="C62" s="236">
        <f>C63+C64</f>
        <v>127.92</v>
      </c>
      <c r="D62" s="236">
        <f>D63+D64</f>
        <v>0</v>
      </c>
      <c r="E62" s="256">
        <f>E63+E64</f>
        <v>127.92</v>
      </c>
    </row>
    <row r="63" ht="24.75" customHeight="true" spans="1:5">
      <c r="A63" s="233">
        <v>2082501</v>
      </c>
      <c r="B63" s="235" t="s">
        <v>269</v>
      </c>
      <c r="C63" s="236">
        <v>0.07</v>
      </c>
      <c r="D63" s="44"/>
      <c r="E63" s="256">
        <v>0.07</v>
      </c>
    </row>
    <row r="64" ht="24.75" customHeight="true" spans="1:5">
      <c r="A64" s="233">
        <v>2080502</v>
      </c>
      <c r="B64" s="235" t="s">
        <v>270</v>
      </c>
      <c r="C64" s="236">
        <v>127.85</v>
      </c>
      <c r="D64" s="44"/>
      <c r="E64" s="256">
        <v>127.85</v>
      </c>
    </row>
    <row r="65" ht="24.75" customHeight="true" spans="1:5">
      <c r="A65" s="233">
        <v>20828</v>
      </c>
      <c r="B65" s="235" t="s">
        <v>271</v>
      </c>
      <c r="C65" s="204">
        <f>D65+E65</f>
        <v>4.2</v>
      </c>
      <c r="D65" s="44"/>
      <c r="E65" s="213">
        <v>4.2</v>
      </c>
    </row>
    <row r="66" ht="24.75" customHeight="true" spans="1:5">
      <c r="A66" s="233">
        <v>2082804</v>
      </c>
      <c r="B66" s="193" t="s">
        <v>272</v>
      </c>
      <c r="C66" s="204">
        <v>4.2</v>
      </c>
      <c r="D66" s="44"/>
      <c r="E66" s="213">
        <v>4.2</v>
      </c>
    </row>
    <row r="67" ht="24.75" customHeight="true" spans="1:5">
      <c r="A67" s="258">
        <v>20899</v>
      </c>
      <c r="B67" s="235" t="s">
        <v>273</v>
      </c>
      <c r="C67" s="204">
        <f>D67+E67</f>
        <v>12.15</v>
      </c>
      <c r="D67" s="44">
        <v>12.15</v>
      </c>
      <c r="E67" s="213"/>
    </row>
    <row r="68" ht="27" customHeight="true" spans="1:5">
      <c r="A68" s="259">
        <v>2089999</v>
      </c>
      <c r="B68" s="260" t="s">
        <v>273</v>
      </c>
      <c r="C68" s="261">
        <v>12.15</v>
      </c>
      <c r="D68" s="262">
        <v>12.15</v>
      </c>
      <c r="E68" s="286"/>
    </row>
    <row r="69" ht="26" customHeight="true" spans="1:5">
      <c r="A69" s="259">
        <v>210</v>
      </c>
      <c r="B69" s="263" t="s">
        <v>274</v>
      </c>
      <c r="C69" s="264">
        <f>C70+C72+C74</f>
        <v>199.55</v>
      </c>
      <c r="D69" s="264">
        <f>D70+D72+D74</f>
        <v>198.19</v>
      </c>
      <c r="E69" s="287">
        <f>E70+E72+E74</f>
        <v>1.36</v>
      </c>
    </row>
    <row r="70" ht="26" customHeight="true" spans="1:5">
      <c r="A70" s="259">
        <v>21004</v>
      </c>
      <c r="B70" s="265" t="s">
        <v>275</v>
      </c>
      <c r="C70" s="266">
        <v>1.1</v>
      </c>
      <c r="D70" s="222"/>
      <c r="E70" s="288">
        <v>1.1</v>
      </c>
    </row>
    <row r="71" ht="26" customHeight="true" spans="1:5">
      <c r="A71" s="259">
        <v>2100408</v>
      </c>
      <c r="B71" s="265" t="s">
        <v>276</v>
      </c>
      <c r="C71" s="266">
        <v>1.1</v>
      </c>
      <c r="D71" s="222"/>
      <c r="E71" s="288">
        <v>1.1</v>
      </c>
    </row>
    <row r="72" ht="26" customHeight="true" spans="1:5">
      <c r="A72" s="267">
        <v>21007</v>
      </c>
      <c r="B72" s="268" t="s">
        <v>277</v>
      </c>
      <c r="C72" s="264">
        <v>0.26</v>
      </c>
      <c r="D72" s="269"/>
      <c r="E72" s="287">
        <v>0.26</v>
      </c>
    </row>
    <row r="73" ht="26" customHeight="true" spans="1:5">
      <c r="A73" s="267">
        <v>2100717</v>
      </c>
      <c r="B73" s="268" t="s">
        <v>278</v>
      </c>
      <c r="C73" s="264">
        <v>0.26</v>
      </c>
      <c r="D73" s="270"/>
      <c r="E73" s="287">
        <v>0.26</v>
      </c>
    </row>
    <row r="74" ht="26" customHeight="true" spans="1:5">
      <c r="A74" s="259">
        <v>21011</v>
      </c>
      <c r="B74" s="271" t="s">
        <v>279</v>
      </c>
      <c r="C74" s="264">
        <f>C75+C76</f>
        <v>198.19</v>
      </c>
      <c r="D74" s="272">
        <f>D75+D76</f>
        <v>198.19</v>
      </c>
      <c r="E74" s="289"/>
    </row>
    <row r="75" ht="26" customHeight="true" spans="1:5">
      <c r="A75" s="259">
        <v>2101101</v>
      </c>
      <c r="B75" s="271" t="s">
        <v>280</v>
      </c>
      <c r="C75" s="264">
        <v>138.63</v>
      </c>
      <c r="D75" s="273">
        <v>138.63</v>
      </c>
      <c r="E75" s="289"/>
    </row>
    <row r="76" ht="26" customHeight="true" spans="1:5">
      <c r="A76" s="259">
        <v>2101103</v>
      </c>
      <c r="B76" s="271" t="s">
        <v>281</v>
      </c>
      <c r="C76" s="264">
        <v>59.56</v>
      </c>
      <c r="D76" s="273">
        <v>59.56</v>
      </c>
      <c r="E76" s="289"/>
    </row>
    <row r="77" ht="26" customHeight="true" spans="1:5">
      <c r="A77" s="259">
        <v>212</v>
      </c>
      <c r="B77" s="263" t="s">
        <v>282</v>
      </c>
      <c r="C77" s="264">
        <f>C78+C82</f>
        <v>2965.22</v>
      </c>
      <c r="D77" s="264">
        <f>D78+D82</f>
        <v>538.54</v>
      </c>
      <c r="E77" s="287">
        <f>E78+E82</f>
        <v>2426.68</v>
      </c>
    </row>
    <row r="78" ht="26" customHeight="true" spans="1:5">
      <c r="A78" s="259">
        <v>21201</v>
      </c>
      <c r="B78" s="271" t="s">
        <v>283</v>
      </c>
      <c r="C78" s="274">
        <f>D78+E78</f>
        <v>1094.49</v>
      </c>
      <c r="D78" s="275">
        <v>538.54</v>
      </c>
      <c r="E78" s="289">
        <f>E80+E81</f>
        <v>555.95</v>
      </c>
    </row>
    <row r="79" ht="26" customHeight="true" spans="1:5">
      <c r="A79" s="259">
        <v>2120101</v>
      </c>
      <c r="B79" s="271" t="s">
        <v>224</v>
      </c>
      <c r="C79" s="274">
        <v>538.54</v>
      </c>
      <c r="D79" s="275">
        <v>538.54</v>
      </c>
      <c r="E79" s="289"/>
    </row>
    <row r="80" ht="26" customHeight="true" spans="1:5">
      <c r="A80" s="259">
        <v>2120104</v>
      </c>
      <c r="B80" s="271" t="s">
        <v>284</v>
      </c>
      <c r="C80" s="274">
        <v>30</v>
      </c>
      <c r="D80" s="275"/>
      <c r="E80" s="289">
        <v>30</v>
      </c>
    </row>
    <row r="81" ht="26" customHeight="true" spans="1:5">
      <c r="A81" s="259">
        <v>2120199</v>
      </c>
      <c r="B81" s="268" t="s">
        <v>285</v>
      </c>
      <c r="C81" s="274">
        <v>525.95</v>
      </c>
      <c r="D81" s="275"/>
      <c r="E81" s="289">
        <v>525.95</v>
      </c>
    </row>
    <row r="82" ht="26" customHeight="true" spans="1:5">
      <c r="A82" s="259">
        <v>21203</v>
      </c>
      <c r="B82" s="271" t="s">
        <v>286</v>
      </c>
      <c r="C82" s="274">
        <f>D82+E82</f>
        <v>1870.73</v>
      </c>
      <c r="D82" s="275"/>
      <c r="E82" s="289">
        <v>1870.73</v>
      </c>
    </row>
    <row r="83" ht="26" customHeight="true" spans="1:5">
      <c r="A83" s="259">
        <v>2120399</v>
      </c>
      <c r="B83" s="271" t="s">
        <v>287</v>
      </c>
      <c r="C83" s="274">
        <v>1870.73</v>
      </c>
      <c r="D83" s="275"/>
      <c r="E83" s="289">
        <v>1870.73</v>
      </c>
    </row>
    <row r="84" ht="26" customHeight="true" spans="1:5">
      <c r="A84" s="259">
        <v>213</v>
      </c>
      <c r="B84" s="263" t="s">
        <v>288</v>
      </c>
      <c r="C84" s="264">
        <f>C85+C92</f>
        <v>1381.37</v>
      </c>
      <c r="D84" s="264">
        <f>D85+D92</f>
        <v>137.01</v>
      </c>
      <c r="E84" s="287">
        <f>E85+E92</f>
        <v>1244.36</v>
      </c>
    </row>
    <row r="85" ht="26" customHeight="true" spans="1:5">
      <c r="A85" s="259">
        <v>21301</v>
      </c>
      <c r="B85" s="268" t="s">
        <v>289</v>
      </c>
      <c r="C85" s="264">
        <f>SUM(C86:C90)</f>
        <v>278.97</v>
      </c>
      <c r="D85" s="273">
        <v>137.01</v>
      </c>
      <c r="E85" s="290">
        <f>SUM(E86:E90)</f>
        <v>141.96</v>
      </c>
    </row>
    <row r="86" ht="26" customHeight="true" spans="1:5">
      <c r="A86" s="259">
        <v>2130101</v>
      </c>
      <c r="B86" s="268" t="s">
        <v>224</v>
      </c>
      <c r="C86" s="264">
        <v>137.01</v>
      </c>
      <c r="D86" s="273">
        <v>137.01</v>
      </c>
      <c r="E86" s="290"/>
    </row>
    <row r="87" ht="26" customHeight="true" spans="1:5">
      <c r="A87" s="276">
        <v>2130108</v>
      </c>
      <c r="B87" s="268" t="s">
        <v>290</v>
      </c>
      <c r="C87" s="277">
        <v>2.42</v>
      </c>
      <c r="D87" s="278"/>
      <c r="E87" s="290">
        <v>2.42</v>
      </c>
    </row>
    <row r="88" ht="26" customHeight="true" spans="1:5">
      <c r="A88" s="259">
        <v>2130109</v>
      </c>
      <c r="B88" s="268" t="s">
        <v>291</v>
      </c>
      <c r="C88" s="277">
        <v>1.5</v>
      </c>
      <c r="D88" s="278"/>
      <c r="E88" s="290">
        <v>1.5</v>
      </c>
    </row>
    <row r="89" ht="26" customHeight="true" spans="1:5">
      <c r="A89" s="259">
        <v>2130120</v>
      </c>
      <c r="B89" s="268" t="s">
        <v>292</v>
      </c>
      <c r="C89" s="277">
        <v>0.04</v>
      </c>
      <c r="D89" s="278"/>
      <c r="E89" s="290">
        <v>0.04</v>
      </c>
    </row>
    <row r="90" ht="26" customHeight="true" spans="1:5">
      <c r="A90" s="259">
        <v>2130135</v>
      </c>
      <c r="B90" s="268" t="s">
        <v>293</v>
      </c>
      <c r="C90" s="277">
        <v>138</v>
      </c>
      <c r="D90" s="278"/>
      <c r="E90" s="290">
        <v>138</v>
      </c>
    </row>
    <row r="91" ht="26" customHeight="true" spans="1:5">
      <c r="A91" s="259">
        <v>21305</v>
      </c>
      <c r="B91" s="268" t="s">
        <v>294</v>
      </c>
      <c r="C91" s="277">
        <f>C92</f>
        <v>1102.4</v>
      </c>
      <c r="D91" s="277">
        <f>D92</f>
        <v>0</v>
      </c>
      <c r="E91" s="291">
        <f>E92</f>
        <v>1102.4</v>
      </c>
    </row>
    <row r="92" ht="26" customHeight="true" spans="1:5">
      <c r="A92" s="259">
        <v>2130599</v>
      </c>
      <c r="B92" s="268" t="s">
        <v>295</v>
      </c>
      <c r="C92" s="277">
        <v>1102.4</v>
      </c>
      <c r="D92" s="278"/>
      <c r="E92" s="290">
        <v>1102.4</v>
      </c>
    </row>
    <row r="93" ht="26" customHeight="true" spans="1:5">
      <c r="A93" s="259">
        <v>220</v>
      </c>
      <c r="B93" s="263" t="s">
        <v>296</v>
      </c>
      <c r="C93" s="277">
        <v>89.51</v>
      </c>
      <c r="D93" s="278">
        <v>89.51</v>
      </c>
      <c r="E93" s="290"/>
    </row>
    <row r="94" ht="26" customHeight="true" spans="1:5">
      <c r="A94" s="259">
        <v>22001</v>
      </c>
      <c r="B94" s="268" t="s">
        <v>297</v>
      </c>
      <c r="C94" s="279">
        <v>89.51</v>
      </c>
      <c r="D94" s="280">
        <v>89.51</v>
      </c>
      <c r="E94" s="292"/>
    </row>
    <row r="95" ht="26" customHeight="true" spans="1:5">
      <c r="A95" s="259">
        <v>2200101</v>
      </c>
      <c r="B95" s="268" t="s">
        <v>224</v>
      </c>
      <c r="C95" s="277">
        <v>89.51</v>
      </c>
      <c r="D95" s="281">
        <v>89.51</v>
      </c>
      <c r="E95" s="290"/>
    </row>
    <row r="96" ht="26" customHeight="true" spans="1:5">
      <c r="A96" s="259">
        <v>221</v>
      </c>
      <c r="B96" s="263" t="s">
        <v>298</v>
      </c>
      <c r="C96" s="277">
        <v>199.22</v>
      </c>
      <c r="D96" s="281">
        <v>199.22</v>
      </c>
      <c r="E96" s="102"/>
    </row>
    <row r="97" ht="26" customHeight="true" spans="1:5">
      <c r="A97" s="259">
        <v>22102</v>
      </c>
      <c r="B97" s="268" t="s">
        <v>299</v>
      </c>
      <c r="C97" s="277">
        <v>199.22</v>
      </c>
      <c r="D97" s="281">
        <v>199.22</v>
      </c>
      <c r="E97" s="293"/>
    </row>
    <row r="98" ht="26" customHeight="true" spans="1:5">
      <c r="A98" s="259">
        <v>2210201</v>
      </c>
      <c r="B98" s="268" t="s">
        <v>300</v>
      </c>
      <c r="C98" s="282">
        <v>199.22</v>
      </c>
      <c r="D98" s="283">
        <v>199.22</v>
      </c>
      <c r="E98" s="293"/>
    </row>
    <row r="99" ht="26" customHeight="true" spans="1:5">
      <c r="A99" s="259">
        <v>224</v>
      </c>
      <c r="B99" s="263" t="s">
        <v>301</v>
      </c>
      <c r="C99" s="277">
        <f>C100+C102</f>
        <v>52.66</v>
      </c>
      <c r="D99" s="277">
        <f>D100+D102</f>
        <v>49.66</v>
      </c>
      <c r="E99" s="291">
        <f>E100+E102</f>
        <v>3</v>
      </c>
    </row>
    <row r="100" ht="26" customHeight="true" spans="1:5">
      <c r="A100" s="259">
        <v>22401</v>
      </c>
      <c r="B100" s="268" t="s">
        <v>302</v>
      </c>
      <c r="C100" s="279">
        <v>49.66</v>
      </c>
      <c r="D100" s="280">
        <v>49.66</v>
      </c>
      <c r="E100" s="102"/>
    </row>
    <row r="101" ht="26" customHeight="true" spans="1:5">
      <c r="A101" s="284">
        <v>2240101</v>
      </c>
      <c r="B101" s="268" t="s">
        <v>303</v>
      </c>
      <c r="C101" s="279">
        <v>49.66</v>
      </c>
      <c r="D101" s="280">
        <v>49.66</v>
      </c>
      <c r="E101" s="102"/>
    </row>
    <row r="102" ht="24" customHeight="true" spans="1:5">
      <c r="A102" s="284">
        <v>22407</v>
      </c>
      <c r="B102" s="285" t="s">
        <v>304</v>
      </c>
      <c r="C102" s="279">
        <v>3</v>
      </c>
      <c r="D102" s="279"/>
      <c r="E102" s="290">
        <v>3</v>
      </c>
    </row>
    <row r="103" ht="24" customHeight="true" spans="1:5">
      <c r="A103" s="284">
        <v>2240703</v>
      </c>
      <c r="B103" s="285" t="s">
        <v>305</v>
      </c>
      <c r="C103" s="279">
        <v>3</v>
      </c>
      <c r="D103" s="279"/>
      <c r="E103" s="290">
        <v>3</v>
      </c>
    </row>
    <row r="104" customHeight="true" spans="1:1">
      <c r="A104" s="66" t="s">
        <v>61</v>
      </c>
    </row>
  </sheetData>
  <mergeCells count="3">
    <mergeCell ref="A2:E2"/>
    <mergeCell ref="A4:B4"/>
    <mergeCell ref="C4:E4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showGridLines="0" showZeros="0" topLeftCell="A15" workbookViewId="0">
      <selection activeCell="G20" sqref="G20"/>
    </sheetView>
  </sheetViews>
  <sheetFormatPr defaultColWidth="10.2857142857143" defaultRowHeight="22" customHeight="true" outlineLevelCol="5"/>
  <cols>
    <col min="1" max="1" width="16" customWidth="true"/>
    <col min="2" max="2" width="31.4285714285714" customWidth="true"/>
    <col min="3" max="3" width="15.5714285714286" customWidth="true"/>
    <col min="4" max="4" width="15" customWidth="true"/>
    <col min="6" max="6" width="10.2857142857143" style="150"/>
  </cols>
  <sheetData>
    <row r="1" customHeight="true" spans="1:1">
      <c r="A1" s="121" t="s">
        <v>306</v>
      </c>
    </row>
    <row r="2" customHeight="true" spans="1:5">
      <c r="A2" s="151" t="s">
        <v>307</v>
      </c>
      <c r="B2" s="151"/>
      <c r="C2" s="151"/>
      <c r="D2" s="151"/>
      <c r="E2" s="151"/>
    </row>
    <row r="3" customHeight="true" spans="3:3">
      <c r="C3" s="117" t="s">
        <v>2</v>
      </c>
    </row>
    <row r="4" customHeight="true" spans="1:5">
      <c r="A4" s="72" t="s">
        <v>308</v>
      </c>
      <c r="B4" s="72"/>
      <c r="C4" s="152" t="s">
        <v>309</v>
      </c>
      <c r="D4" s="72"/>
      <c r="E4" s="72"/>
    </row>
    <row r="5" customHeight="true" spans="1:5">
      <c r="A5" s="153" t="s">
        <v>220</v>
      </c>
      <c r="B5" s="72" t="s">
        <v>221</v>
      </c>
      <c r="C5" s="154" t="s">
        <v>197</v>
      </c>
      <c r="D5" s="155" t="s">
        <v>310</v>
      </c>
      <c r="E5" s="179" t="s">
        <v>311</v>
      </c>
    </row>
    <row r="6" customHeight="true" spans="1:5">
      <c r="A6" s="156" t="s">
        <v>312</v>
      </c>
      <c r="B6" s="157" t="s">
        <v>87</v>
      </c>
      <c r="C6" s="158">
        <f>D6+E6</f>
        <v>5906.464</v>
      </c>
      <c r="D6" s="159">
        <f>D7+D32</f>
        <v>5056.764</v>
      </c>
      <c r="E6" s="180">
        <f>E7+E17+E32</f>
        <v>849.7</v>
      </c>
    </row>
    <row r="7" customHeight="true" spans="1:5">
      <c r="A7" s="156" t="s">
        <v>313</v>
      </c>
      <c r="B7" s="157" t="s">
        <v>314</v>
      </c>
      <c r="C7" s="158">
        <f t="shared" ref="C7:C35" si="0">D7+E7</f>
        <v>2693.48</v>
      </c>
      <c r="D7" s="159">
        <f>SUM(D8:D16)</f>
        <v>2693.48</v>
      </c>
      <c r="E7" s="181"/>
    </row>
    <row r="8" customHeight="true" spans="1:5">
      <c r="A8" s="160" t="s">
        <v>315</v>
      </c>
      <c r="B8" s="161" t="s">
        <v>316</v>
      </c>
      <c r="C8" s="162">
        <f t="shared" si="0"/>
        <v>1115.05</v>
      </c>
      <c r="D8" s="163">
        <v>1115.05</v>
      </c>
      <c r="E8" s="182"/>
    </row>
    <row r="9" customHeight="true" spans="1:5">
      <c r="A9" s="164" t="s">
        <v>317</v>
      </c>
      <c r="B9" s="129" t="s">
        <v>318</v>
      </c>
      <c r="C9" s="162">
        <f t="shared" si="0"/>
        <v>372.35</v>
      </c>
      <c r="D9" s="163">
        <v>372.35</v>
      </c>
      <c r="E9" s="182"/>
    </row>
    <row r="10" customHeight="true" spans="1:5">
      <c r="A10" s="164" t="s">
        <v>319</v>
      </c>
      <c r="B10" s="129" t="s">
        <v>320</v>
      </c>
      <c r="C10" s="162">
        <f t="shared" si="0"/>
        <v>219.75</v>
      </c>
      <c r="D10" s="163">
        <v>219.75</v>
      </c>
      <c r="E10" s="182"/>
    </row>
    <row r="11" customHeight="true" spans="1:5">
      <c r="A11" s="165" t="s">
        <v>321</v>
      </c>
      <c r="B11" s="129" t="s">
        <v>322</v>
      </c>
      <c r="C11" s="162">
        <f t="shared" si="0"/>
        <v>311.13</v>
      </c>
      <c r="D11" s="163">
        <v>311.13</v>
      </c>
      <c r="E11" s="182"/>
    </row>
    <row r="12" customHeight="true" spans="1:5">
      <c r="A12" s="165" t="s">
        <v>323</v>
      </c>
      <c r="B12" s="129" t="s">
        <v>324</v>
      </c>
      <c r="C12" s="162">
        <f t="shared" si="0"/>
        <v>265.63</v>
      </c>
      <c r="D12" s="163">
        <v>265.63</v>
      </c>
      <c r="E12" s="182"/>
    </row>
    <row r="13" customHeight="true" spans="1:5">
      <c r="A13" s="165" t="s">
        <v>325</v>
      </c>
      <c r="B13" s="129" t="s">
        <v>326</v>
      </c>
      <c r="C13" s="162">
        <f t="shared" si="0"/>
        <v>138.63</v>
      </c>
      <c r="D13" s="163">
        <v>138.63</v>
      </c>
      <c r="E13" s="182"/>
    </row>
    <row r="14" customHeight="true" spans="1:5">
      <c r="A14" s="165" t="s">
        <v>327</v>
      </c>
      <c r="B14" s="129" t="s">
        <v>328</v>
      </c>
      <c r="C14" s="162">
        <f t="shared" si="0"/>
        <v>59.56</v>
      </c>
      <c r="D14" s="163">
        <v>59.56</v>
      </c>
      <c r="E14" s="182"/>
    </row>
    <row r="15" customHeight="true" spans="1:5">
      <c r="A15" s="165" t="s">
        <v>329</v>
      </c>
      <c r="B15" s="129" t="s">
        <v>330</v>
      </c>
      <c r="C15" s="162">
        <f t="shared" si="0"/>
        <v>12.15</v>
      </c>
      <c r="D15" s="163">
        <v>12.15</v>
      </c>
      <c r="E15" s="182"/>
    </row>
    <row r="16" customHeight="true" spans="1:5">
      <c r="A16" s="165" t="s">
        <v>331</v>
      </c>
      <c r="B16" s="129" t="s">
        <v>332</v>
      </c>
      <c r="C16" s="162">
        <f t="shared" si="0"/>
        <v>199.23</v>
      </c>
      <c r="D16" s="163">
        <v>199.23</v>
      </c>
      <c r="E16" s="182"/>
    </row>
    <row r="17" customHeight="true" spans="1:5">
      <c r="A17" s="166" t="s">
        <v>333</v>
      </c>
      <c r="B17" s="167" t="s">
        <v>334</v>
      </c>
      <c r="C17" s="162">
        <f t="shared" si="0"/>
        <v>849.7</v>
      </c>
      <c r="D17" s="168"/>
      <c r="E17" s="183">
        <f>SUM(E18:E31)</f>
        <v>849.7</v>
      </c>
    </row>
    <row r="18" customHeight="true" spans="1:5">
      <c r="A18" s="164" t="s">
        <v>335</v>
      </c>
      <c r="B18" s="129" t="s">
        <v>336</v>
      </c>
      <c r="C18" s="162">
        <f t="shared" si="0"/>
        <v>37.5</v>
      </c>
      <c r="D18" s="168"/>
      <c r="E18" s="115">
        <v>37.5</v>
      </c>
    </row>
    <row r="19" customHeight="true" spans="1:5">
      <c r="A19" s="164" t="s">
        <v>337</v>
      </c>
      <c r="B19" s="129" t="s">
        <v>338</v>
      </c>
      <c r="C19" s="162">
        <f t="shared" si="0"/>
        <v>12.5</v>
      </c>
      <c r="D19" s="168"/>
      <c r="E19" s="115">
        <v>12.5</v>
      </c>
    </row>
    <row r="20" customHeight="true" spans="1:5">
      <c r="A20" s="164" t="s">
        <v>339</v>
      </c>
      <c r="B20" s="169" t="s">
        <v>340</v>
      </c>
      <c r="C20" s="162">
        <f t="shared" si="0"/>
        <v>2.5</v>
      </c>
      <c r="D20" s="168"/>
      <c r="E20" s="115">
        <v>2.5</v>
      </c>
    </row>
    <row r="21" customHeight="true" spans="1:5">
      <c r="A21" s="164" t="s">
        <v>341</v>
      </c>
      <c r="B21" s="169" t="s">
        <v>342</v>
      </c>
      <c r="C21" s="162">
        <f t="shared" si="0"/>
        <v>12.5</v>
      </c>
      <c r="D21" s="168"/>
      <c r="E21" s="115">
        <v>12.5</v>
      </c>
    </row>
    <row r="22" customHeight="true" spans="1:5">
      <c r="A22" s="164" t="s">
        <v>343</v>
      </c>
      <c r="B22" s="129" t="s">
        <v>344</v>
      </c>
      <c r="C22" s="162">
        <f t="shared" si="0"/>
        <v>47.5</v>
      </c>
      <c r="D22" s="168"/>
      <c r="E22" s="115">
        <v>47.5</v>
      </c>
    </row>
    <row r="23" customHeight="true" spans="1:5">
      <c r="A23" s="164" t="s">
        <v>345</v>
      </c>
      <c r="B23" s="129" t="s">
        <v>346</v>
      </c>
      <c r="C23" s="162">
        <f t="shared" si="0"/>
        <v>112.5</v>
      </c>
      <c r="D23" s="168"/>
      <c r="E23" s="115">
        <v>112.5</v>
      </c>
    </row>
    <row r="24" customHeight="true" spans="1:5">
      <c r="A24" s="164" t="s">
        <v>347</v>
      </c>
      <c r="B24" s="129" t="s">
        <v>348</v>
      </c>
      <c r="C24" s="162">
        <f t="shared" si="0"/>
        <v>4</v>
      </c>
      <c r="D24" s="168"/>
      <c r="E24" s="115">
        <v>4</v>
      </c>
    </row>
    <row r="25" customHeight="true" spans="1:5">
      <c r="A25" s="164" t="s">
        <v>349</v>
      </c>
      <c r="B25" s="129" t="s">
        <v>350</v>
      </c>
      <c r="C25" s="162">
        <f t="shared" si="0"/>
        <v>32</v>
      </c>
      <c r="D25" s="168"/>
      <c r="E25" s="115">
        <v>32</v>
      </c>
    </row>
    <row r="26" customHeight="true" spans="1:5">
      <c r="A26" s="164" t="s">
        <v>351</v>
      </c>
      <c r="B26" s="129" t="s">
        <v>352</v>
      </c>
      <c r="C26" s="162">
        <f t="shared" si="0"/>
        <v>16.73</v>
      </c>
      <c r="D26" s="168"/>
      <c r="E26" s="115">
        <v>16.73</v>
      </c>
    </row>
    <row r="27" customHeight="true" spans="1:5">
      <c r="A27" s="165" t="s">
        <v>353</v>
      </c>
      <c r="B27" s="170" t="s">
        <v>354</v>
      </c>
      <c r="C27" s="162">
        <f t="shared" si="0"/>
        <v>75</v>
      </c>
      <c r="D27" s="168"/>
      <c r="E27" s="115">
        <v>75</v>
      </c>
    </row>
    <row r="28" customHeight="true" spans="1:5">
      <c r="A28" s="165" t="s">
        <v>355</v>
      </c>
      <c r="B28" s="170" t="s">
        <v>356</v>
      </c>
      <c r="C28" s="162">
        <f t="shared" si="0"/>
        <v>19.05</v>
      </c>
      <c r="D28" s="168"/>
      <c r="E28" s="115">
        <v>19.05</v>
      </c>
    </row>
    <row r="29" customHeight="true" spans="1:5">
      <c r="A29" s="165" t="s">
        <v>357</v>
      </c>
      <c r="B29" s="170" t="s">
        <v>358</v>
      </c>
      <c r="C29" s="162">
        <f t="shared" si="0"/>
        <v>41.5</v>
      </c>
      <c r="D29" s="168"/>
      <c r="E29" s="115">
        <v>41.5</v>
      </c>
    </row>
    <row r="30" s="149" customFormat="true" customHeight="true" spans="1:6">
      <c r="A30" s="171" t="s">
        <v>359</v>
      </c>
      <c r="B30" s="172" t="s">
        <v>360</v>
      </c>
      <c r="C30" s="162">
        <f t="shared" si="0"/>
        <v>213.34</v>
      </c>
      <c r="D30" s="173"/>
      <c r="E30" s="184">
        <v>213.34</v>
      </c>
      <c r="F30" s="185"/>
    </row>
    <row r="31" customHeight="true" spans="1:5">
      <c r="A31" s="174">
        <v>30299</v>
      </c>
      <c r="B31" s="175" t="s">
        <v>361</v>
      </c>
      <c r="C31" s="162">
        <f t="shared" si="0"/>
        <v>223.08</v>
      </c>
      <c r="D31" s="8"/>
      <c r="E31" s="115">
        <v>223.08</v>
      </c>
    </row>
    <row r="32" customHeight="true" spans="1:5">
      <c r="A32" s="176" t="s">
        <v>362</v>
      </c>
      <c r="B32" s="177" t="s">
        <v>363</v>
      </c>
      <c r="C32" s="162">
        <f t="shared" si="0"/>
        <v>2363.284</v>
      </c>
      <c r="D32" s="178">
        <f>SUM(D33:D35)</f>
        <v>2363.284</v>
      </c>
      <c r="E32" s="186"/>
    </row>
    <row r="33" customHeight="true" spans="1:5">
      <c r="A33" s="164" t="s">
        <v>364</v>
      </c>
      <c r="B33" s="129" t="s">
        <v>365</v>
      </c>
      <c r="C33" s="162">
        <f t="shared" si="0"/>
        <v>1</v>
      </c>
      <c r="D33" s="163">
        <v>1</v>
      </c>
      <c r="E33" s="182"/>
    </row>
    <row r="34" customHeight="true" spans="1:5">
      <c r="A34" s="164" t="s">
        <v>366</v>
      </c>
      <c r="B34" s="129" t="s">
        <v>367</v>
      </c>
      <c r="C34" s="162">
        <f t="shared" si="0"/>
        <v>2361.74</v>
      </c>
      <c r="D34" s="163">
        <v>2361.74</v>
      </c>
      <c r="E34" s="182"/>
    </row>
    <row r="35" customHeight="true" spans="1:5">
      <c r="A35" s="164" t="s">
        <v>368</v>
      </c>
      <c r="B35" s="129" t="s">
        <v>369</v>
      </c>
      <c r="C35" s="162">
        <f t="shared" si="0"/>
        <v>0.544</v>
      </c>
      <c r="D35" s="163">
        <v>0.544</v>
      </c>
      <c r="E35" s="182"/>
    </row>
    <row r="36" customHeight="true" spans="1:1">
      <c r="A36" s="135" t="s">
        <v>61</v>
      </c>
    </row>
  </sheetData>
  <mergeCells count="3">
    <mergeCell ref="A2:E2"/>
    <mergeCell ref="A4:B4"/>
    <mergeCell ref="C4:E4"/>
  </mergeCells>
  <printOptions horizontalCentered="true"/>
  <pageMargins left="0.156944444444444" right="0.156944444444444" top="0.354166666666667" bottom="0.236111111111111" header="0.511805555555556" footer="0.511805555555556"/>
  <pageSetup paperSize="9" orientation="portrait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showGridLines="0" showZeros="0" workbookViewId="0">
      <selection activeCell="A19" sqref="A19"/>
    </sheetView>
  </sheetViews>
  <sheetFormatPr defaultColWidth="10.2857142857143" defaultRowHeight="12.75" customHeight="true"/>
  <cols>
    <col min="1" max="1" width="39" customWidth="true"/>
    <col min="2" max="2" width="12" customWidth="true"/>
    <col min="3" max="3" width="9.57142857142857" customWidth="true"/>
    <col min="4" max="4" width="10.2857142857143" customWidth="true"/>
    <col min="5" max="5" width="12.4285714285714" customWidth="true"/>
    <col min="6" max="7" width="16.5714285714286" customWidth="true"/>
    <col min="8" max="9" width="8" customWidth="true"/>
  </cols>
  <sheetData>
    <row r="1" customHeight="true" spans="1:1">
      <c r="A1" s="121" t="s">
        <v>370</v>
      </c>
    </row>
    <row r="2" ht="24.75" customHeight="true" spans="1:9">
      <c r="A2" s="122" t="s">
        <v>371</v>
      </c>
      <c r="B2" s="122"/>
      <c r="C2" s="122"/>
      <c r="D2" s="122"/>
      <c r="E2" s="122"/>
      <c r="F2" s="122"/>
      <c r="G2" s="122"/>
      <c r="H2" s="122"/>
      <c r="I2" s="122"/>
    </row>
    <row r="3" ht="24.75" customHeight="true" spans="7:9">
      <c r="G3" s="117" t="s">
        <v>2</v>
      </c>
      <c r="H3" s="117"/>
      <c r="I3" s="117"/>
    </row>
    <row r="4" s="120" customFormat="true" ht="24.75" customHeight="true" spans="1:9">
      <c r="A4" s="123" t="s">
        <v>196</v>
      </c>
      <c r="B4" s="124" t="s">
        <v>83</v>
      </c>
      <c r="C4" s="124" t="s">
        <v>372</v>
      </c>
      <c r="D4" s="124"/>
      <c r="E4" s="124"/>
      <c r="F4" s="124"/>
      <c r="G4" s="124"/>
      <c r="H4" s="124" t="s">
        <v>373</v>
      </c>
      <c r="I4" s="141" t="s">
        <v>374</v>
      </c>
    </row>
    <row r="5" s="120" customFormat="true" ht="24.75" customHeight="true" spans="1:9">
      <c r="A5" s="123"/>
      <c r="B5" s="124"/>
      <c r="C5" s="124" t="s">
        <v>197</v>
      </c>
      <c r="D5" s="124" t="s">
        <v>375</v>
      </c>
      <c r="E5" s="124" t="s">
        <v>376</v>
      </c>
      <c r="F5" s="124" t="s">
        <v>377</v>
      </c>
      <c r="G5" s="136"/>
      <c r="H5" s="124"/>
      <c r="I5" s="141"/>
    </row>
    <row r="6" s="120" customFormat="true" ht="24.75" customHeight="true" spans="1:9">
      <c r="A6" s="125"/>
      <c r="B6" s="124"/>
      <c r="C6" s="124"/>
      <c r="D6" s="124"/>
      <c r="E6" s="124"/>
      <c r="F6" s="124" t="s">
        <v>378</v>
      </c>
      <c r="G6" s="124" t="s">
        <v>379</v>
      </c>
      <c r="H6" s="124"/>
      <c r="I6" s="142"/>
    </row>
    <row r="7" ht="24.75" customHeight="true" spans="1:9">
      <c r="A7" s="126" t="s">
        <v>210</v>
      </c>
      <c r="B7" s="127"/>
      <c r="C7" s="128"/>
      <c r="D7" s="128"/>
      <c r="E7" s="128"/>
      <c r="F7" s="128"/>
      <c r="G7" s="128"/>
      <c r="H7" s="137"/>
      <c r="I7" s="143"/>
    </row>
    <row r="8" ht="24.75" customHeight="true" spans="1:10">
      <c r="A8" s="129" t="s">
        <v>211</v>
      </c>
      <c r="B8" s="129">
        <f>G8+I8</f>
        <v>16.73</v>
      </c>
      <c r="C8" s="130">
        <f>G8</f>
        <v>0</v>
      </c>
      <c r="D8" s="131"/>
      <c r="E8" s="131"/>
      <c r="F8" s="131"/>
      <c r="G8" s="138"/>
      <c r="H8" s="139"/>
      <c r="I8" s="144">
        <v>16.73</v>
      </c>
      <c r="J8" s="145"/>
    </row>
    <row r="9" ht="24.75" customHeight="true" spans="1:9">
      <c r="A9" s="132"/>
      <c r="B9" s="133"/>
      <c r="C9" s="134"/>
      <c r="D9" s="134"/>
      <c r="E9" s="134"/>
      <c r="F9" s="134"/>
      <c r="G9" s="134"/>
      <c r="H9" s="140"/>
      <c r="I9" s="146"/>
    </row>
    <row r="10" ht="24.95" customHeight="true" spans="1:9">
      <c r="A10" s="132"/>
      <c r="B10" s="133"/>
      <c r="C10" s="134"/>
      <c r="D10" s="134"/>
      <c r="E10" s="134"/>
      <c r="F10" s="134"/>
      <c r="G10" s="134"/>
      <c r="H10" s="133"/>
      <c r="I10" s="147"/>
    </row>
    <row r="11" ht="24.95" customHeight="true" spans="1:9">
      <c r="A11" s="132"/>
      <c r="B11" s="133"/>
      <c r="C11" s="134"/>
      <c r="D11" s="134"/>
      <c r="E11" s="134"/>
      <c r="F11" s="134"/>
      <c r="G11" s="134"/>
      <c r="H11" s="133"/>
      <c r="I11" s="148"/>
    </row>
    <row r="12" ht="24.95" customHeight="true" spans="1:9">
      <c r="A12" s="132"/>
      <c r="B12" s="133"/>
      <c r="C12" s="134"/>
      <c r="D12" s="134"/>
      <c r="E12" s="134"/>
      <c r="F12" s="134"/>
      <c r="G12" s="134"/>
      <c r="H12" s="133"/>
      <c r="I12" s="148"/>
    </row>
    <row r="13" ht="24.95" customHeight="true" spans="1:9">
      <c r="A13" s="132"/>
      <c r="B13" s="133"/>
      <c r="C13" s="134"/>
      <c r="D13" s="134"/>
      <c r="E13" s="134"/>
      <c r="F13" s="134"/>
      <c r="G13" s="134"/>
      <c r="H13" s="133"/>
      <c r="I13" s="148"/>
    </row>
    <row r="14" customHeight="true" spans="1:1">
      <c r="A14" s="135" t="s">
        <v>61</v>
      </c>
    </row>
  </sheetData>
  <mergeCells count="11">
    <mergeCell ref="A2:I2"/>
    <mergeCell ref="G3:I3"/>
    <mergeCell ref="C4:G4"/>
    <mergeCell ref="F5:G5"/>
    <mergeCell ref="A4:A6"/>
    <mergeCell ref="B4:B6"/>
    <mergeCell ref="C5:C6"/>
    <mergeCell ref="D5:D6"/>
    <mergeCell ref="E5:E6"/>
    <mergeCell ref="H4:H6"/>
    <mergeCell ref="I4:I6"/>
  </mergeCells>
  <printOptions horizontalCentered="true"/>
  <pageMargins left="0.393055555555556" right="0.393055555555556" top="0.786805555555556" bottom="0" header="0.511805555555556" footer="0.511805555555556"/>
  <pageSetup paperSize="9" orientation="landscape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K6" sqref="K6"/>
    </sheetView>
  </sheetViews>
  <sheetFormatPr defaultColWidth="9.13333333333333" defaultRowHeight="12.75" outlineLevelCol="6"/>
  <cols>
    <col min="1" max="1" width="9.13333333333333" style="105"/>
    <col min="2" max="2" width="23.7142857142857" style="66" customWidth="true"/>
    <col min="3" max="3" width="9.13333333333333" style="66"/>
    <col min="4" max="4" width="14.1333333333333" style="66" customWidth="true"/>
    <col min="5" max="5" width="18.2857142857143" style="65" customWidth="true"/>
    <col min="6" max="6" width="9.13333333333333" style="105"/>
    <col min="7" max="16384" width="9.13333333333333" style="66"/>
  </cols>
  <sheetData>
    <row r="1" ht="13.5" spans="1:1">
      <c r="A1" s="106" t="s">
        <v>380</v>
      </c>
    </row>
    <row r="2" ht="42" customHeight="true" spans="1:5">
      <c r="A2" s="107" t="s">
        <v>381</v>
      </c>
      <c r="B2" s="108"/>
      <c r="C2" s="108"/>
      <c r="D2" s="108"/>
      <c r="E2" s="108"/>
    </row>
    <row r="3" ht="24" customHeight="true" spans="1:7">
      <c r="A3" s="109"/>
      <c r="B3" s="110"/>
      <c r="C3" s="110"/>
      <c r="D3" s="110"/>
      <c r="E3" s="98" t="s">
        <v>2</v>
      </c>
      <c r="F3" s="117"/>
      <c r="G3" s="117"/>
    </row>
    <row r="4" ht="22" customHeight="true" spans="1:5">
      <c r="A4" s="111" t="s">
        <v>382</v>
      </c>
      <c r="B4" s="112" t="s">
        <v>5</v>
      </c>
      <c r="C4" s="111" t="s">
        <v>197</v>
      </c>
      <c r="D4" s="111" t="s">
        <v>84</v>
      </c>
      <c r="E4" s="111" t="s">
        <v>85</v>
      </c>
    </row>
    <row r="5" ht="22" customHeight="true" spans="1:5">
      <c r="A5" s="111" t="s">
        <v>64</v>
      </c>
      <c r="B5" s="112" t="s">
        <v>64</v>
      </c>
      <c r="C5" s="111">
        <v>1</v>
      </c>
      <c r="D5" s="111">
        <v>2</v>
      </c>
      <c r="E5" s="111">
        <v>3</v>
      </c>
    </row>
    <row r="6" ht="22" customHeight="true" spans="1:5">
      <c r="A6" s="111"/>
      <c r="B6" s="113" t="s">
        <v>87</v>
      </c>
      <c r="C6" s="114">
        <f>D6+E6</f>
        <v>590.58</v>
      </c>
      <c r="D6" s="114">
        <f>SUM(D7:D21)</f>
        <v>520.58</v>
      </c>
      <c r="E6" s="111">
        <f>SUM(E7:E21)</f>
        <v>70</v>
      </c>
    </row>
    <row r="7" ht="22" customHeight="true" spans="1:5">
      <c r="A7" s="111">
        <v>1</v>
      </c>
      <c r="B7" s="113" t="s">
        <v>383</v>
      </c>
      <c r="C7" s="114">
        <f t="shared" ref="C7:C21" si="0">D7+E7</f>
        <v>37.5</v>
      </c>
      <c r="D7" s="115">
        <v>37.5</v>
      </c>
      <c r="E7" s="118"/>
    </row>
    <row r="8" ht="22" customHeight="true" spans="1:5">
      <c r="A8" s="111">
        <v>2</v>
      </c>
      <c r="B8" s="113" t="s">
        <v>384</v>
      </c>
      <c r="C8" s="114">
        <f t="shared" si="0"/>
        <v>12.5</v>
      </c>
      <c r="D8" s="115">
        <v>12.5</v>
      </c>
      <c r="E8" s="118"/>
    </row>
    <row r="9" ht="22" customHeight="true" spans="1:5">
      <c r="A9" s="111">
        <v>3</v>
      </c>
      <c r="B9" s="113" t="s">
        <v>385</v>
      </c>
      <c r="C9" s="114">
        <f t="shared" si="0"/>
        <v>2.5</v>
      </c>
      <c r="D9" s="115">
        <v>2.5</v>
      </c>
      <c r="E9" s="118"/>
    </row>
    <row r="10" ht="22" customHeight="true" spans="1:5">
      <c r="A10" s="111">
        <v>4</v>
      </c>
      <c r="B10" s="113" t="s">
        <v>386</v>
      </c>
      <c r="C10" s="114">
        <f t="shared" si="0"/>
        <v>12.5</v>
      </c>
      <c r="D10" s="115">
        <v>12.5</v>
      </c>
      <c r="E10" s="118"/>
    </row>
    <row r="11" ht="22" customHeight="true" spans="1:5">
      <c r="A11" s="111">
        <v>5</v>
      </c>
      <c r="B11" s="113" t="s">
        <v>387</v>
      </c>
      <c r="C11" s="114">
        <f t="shared" si="0"/>
        <v>47.5</v>
      </c>
      <c r="D11" s="115">
        <v>47.5</v>
      </c>
      <c r="E11" s="118"/>
    </row>
    <row r="12" ht="22" customHeight="true" spans="1:5">
      <c r="A12" s="111">
        <v>6</v>
      </c>
      <c r="B12" s="113" t="s">
        <v>388</v>
      </c>
      <c r="C12" s="114">
        <f t="shared" si="0"/>
        <v>0</v>
      </c>
      <c r="D12" s="116"/>
      <c r="E12" s="118"/>
    </row>
    <row r="13" ht="22" customHeight="true" spans="1:5">
      <c r="A13" s="111">
        <v>7</v>
      </c>
      <c r="B13" s="113" t="s">
        <v>389</v>
      </c>
      <c r="C13" s="114">
        <f t="shared" si="0"/>
        <v>70</v>
      </c>
      <c r="D13" s="116"/>
      <c r="E13" s="118">
        <v>70</v>
      </c>
    </row>
    <row r="14" ht="22" customHeight="true" spans="1:5">
      <c r="A14" s="111">
        <v>8</v>
      </c>
      <c r="B14" s="113" t="s">
        <v>390</v>
      </c>
      <c r="C14" s="114">
        <f t="shared" si="0"/>
        <v>112.5</v>
      </c>
      <c r="D14" s="115">
        <v>112.5</v>
      </c>
      <c r="E14" s="118"/>
    </row>
    <row r="15" ht="22" customHeight="true" spans="1:5">
      <c r="A15" s="111">
        <v>9</v>
      </c>
      <c r="B15" s="113" t="s">
        <v>391</v>
      </c>
      <c r="C15" s="114">
        <f t="shared" si="0"/>
        <v>4</v>
      </c>
      <c r="D15" s="115">
        <v>4</v>
      </c>
      <c r="E15" s="118"/>
    </row>
    <row r="16" ht="22" customHeight="true" spans="1:5">
      <c r="A16" s="111">
        <v>10</v>
      </c>
      <c r="B16" s="113" t="s">
        <v>392</v>
      </c>
      <c r="C16" s="114">
        <f t="shared" si="0"/>
        <v>0</v>
      </c>
      <c r="D16" s="116"/>
      <c r="E16" s="118"/>
    </row>
    <row r="17" ht="22" customHeight="true" spans="1:5">
      <c r="A17" s="111">
        <v>11</v>
      </c>
      <c r="B17" s="113" t="s">
        <v>393</v>
      </c>
      <c r="C17" s="114">
        <f t="shared" si="0"/>
        <v>0</v>
      </c>
      <c r="D17" s="116"/>
      <c r="E17" s="118"/>
    </row>
    <row r="18" ht="22" customHeight="true" spans="1:5">
      <c r="A18" s="111">
        <v>12</v>
      </c>
      <c r="B18" s="113" t="s">
        <v>394</v>
      </c>
      <c r="C18" s="114">
        <f t="shared" si="0"/>
        <v>41.5</v>
      </c>
      <c r="D18" s="115">
        <v>41.5</v>
      </c>
      <c r="E18" s="118"/>
    </row>
    <row r="19" ht="22" customHeight="true" spans="1:5">
      <c r="A19" s="111">
        <v>13</v>
      </c>
      <c r="B19" s="113" t="s">
        <v>395</v>
      </c>
      <c r="C19" s="114">
        <f t="shared" si="0"/>
        <v>0</v>
      </c>
      <c r="D19" s="116"/>
      <c r="E19" s="118"/>
    </row>
    <row r="20" ht="22" customHeight="true" spans="1:5">
      <c r="A20" s="111">
        <v>14</v>
      </c>
      <c r="B20" s="113" t="s">
        <v>396</v>
      </c>
      <c r="C20" s="114">
        <f t="shared" si="0"/>
        <v>223.08</v>
      </c>
      <c r="D20" s="115">
        <v>223.08</v>
      </c>
      <c r="E20" s="118"/>
    </row>
    <row r="21" ht="22" customHeight="true" spans="1:5">
      <c r="A21" s="111">
        <v>15</v>
      </c>
      <c r="B21" s="113" t="s">
        <v>397</v>
      </c>
      <c r="C21" s="114">
        <f t="shared" si="0"/>
        <v>27</v>
      </c>
      <c r="D21" s="116">
        <v>27</v>
      </c>
      <c r="E21" s="81"/>
    </row>
    <row r="22" spans="1:1">
      <c r="A22" s="32" t="s">
        <v>61</v>
      </c>
    </row>
    <row r="27" ht="13.5" spans="5:5">
      <c r="E27" s="119"/>
    </row>
  </sheetData>
  <mergeCells count="1">
    <mergeCell ref="A2:E2"/>
  </mergeCells>
  <printOptions horizontalCentered="true"/>
  <pageMargins left="0.751388888888889" right="0.751388888888889" top="1" bottom="1" header="0.5" footer="0.5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J14" sqref="J14"/>
    </sheetView>
  </sheetViews>
  <sheetFormatPr defaultColWidth="10.2857142857143" defaultRowHeight="12.75" outlineLevelCol="4"/>
  <cols>
    <col min="1" max="1" width="13" style="65" customWidth="true"/>
    <col min="2" max="2" width="32.4285714285714" style="66" customWidth="true"/>
    <col min="3" max="3" width="13.2857142857143" style="65" customWidth="true"/>
    <col min="4" max="4" width="13.2857142857143" style="66" customWidth="true"/>
    <col min="5" max="5" width="13.2857142857143" style="67" customWidth="true"/>
    <col min="6" max="6" width="6.81904761904762" style="66" customWidth="true"/>
    <col min="7" max="16384" width="10.2857142857143" style="66"/>
  </cols>
  <sheetData>
    <row r="1" customHeight="true" spans="1:1">
      <c r="A1" s="68" t="s">
        <v>398</v>
      </c>
    </row>
    <row r="2" ht="24.75" customHeight="true" spans="1:5">
      <c r="A2" s="69" t="s">
        <v>399</v>
      </c>
      <c r="B2" s="69"/>
      <c r="C2" s="69"/>
      <c r="D2" s="69"/>
      <c r="E2" s="69"/>
    </row>
    <row r="3" ht="24.75" customHeight="true" spans="5:5">
      <c r="E3" s="98" t="s">
        <v>2</v>
      </c>
    </row>
    <row r="4" ht="24.75" customHeight="true" spans="1:5">
      <c r="A4" s="70" t="s">
        <v>219</v>
      </c>
      <c r="B4" s="71"/>
      <c r="C4" s="72" t="s">
        <v>215</v>
      </c>
      <c r="D4" s="72"/>
      <c r="E4" s="74"/>
    </row>
    <row r="5" ht="24.75" customHeight="true" spans="1:5">
      <c r="A5" s="70" t="s">
        <v>220</v>
      </c>
      <c r="B5" s="71" t="s">
        <v>221</v>
      </c>
      <c r="C5" s="72" t="s">
        <v>197</v>
      </c>
      <c r="D5" s="72" t="s">
        <v>84</v>
      </c>
      <c r="E5" s="99" t="s">
        <v>85</v>
      </c>
    </row>
    <row r="6" ht="24.75" customHeight="true" spans="1:5">
      <c r="A6" s="70"/>
      <c r="B6" s="73" t="s">
        <v>197</v>
      </c>
      <c r="C6" s="72">
        <f>C7+C9</f>
        <v>510.67</v>
      </c>
      <c r="D6" s="74"/>
      <c r="E6" s="74">
        <f>E7+E9</f>
        <v>510.67</v>
      </c>
    </row>
    <row r="7" ht="24.75" customHeight="true" spans="1:5">
      <c r="A7" s="75">
        <v>212</v>
      </c>
      <c r="B7" s="76" t="s">
        <v>282</v>
      </c>
      <c r="C7" s="77">
        <v>483</v>
      </c>
      <c r="D7" s="78"/>
      <c r="E7" s="100">
        <v>483</v>
      </c>
    </row>
    <row r="8" ht="24.75" customHeight="true" spans="1:5">
      <c r="A8" s="75">
        <v>21211</v>
      </c>
      <c r="B8" s="76" t="s">
        <v>400</v>
      </c>
      <c r="C8" s="79">
        <v>483</v>
      </c>
      <c r="D8" s="80"/>
      <c r="E8" s="101">
        <v>483</v>
      </c>
    </row>
    <row r="9" ht="24.75" customHeight="true" spans="1:5">
      <c r="A9" s="81">
        <v>22960</v>
      </c>
      <c r="B9" s="82" t="s">
        <v>401</v>
      </c>
      <c r="C9" s="83">
        <f>C10+C11</f>
        <v>27.67</v>
      </c>
      <c r="D9" s="84"/>
      <c r="E9" s="102">
        <f>E10+E11</f>
        <v>27.67</v>
      </c>
    </row>
    <row r="10" ht="24.75" customHeight="true" spans="1:5">
      <c r="A10" s="85">
        <v>2296002</v>
      </c>
      <c r="B10" s="86" t="s">
        <v>402</v>
      </c>
      <c r="C10" s="83">
        <v>23</v>
      </c>
      <c r="D10" s="84"/>
      <c r="E10" s="102">
        <v>23</v>
      </c>
    </row>
    <row r="11" ht="24.75" customHeight="true" spans="1:5">
      <c r="A11" s="87">
        <v>2296006</v>
      </c>
      <c r="B11" s="86" t="s">
        <v>403</v>
      </c>
      <c r="C11" s="83">
        <v>4.67</v>
      </c>
      <c r="D11" s="84"/>
      <c r="E11" s="102">
        <v>4.67</v>
      </c>
    </row>
    <row r="12" ht="24.75" customHeight="true" spans="1:5">
      <c r="A12" s="88"/>
      <c r="B12" s="89"/>
      <c r="C12" s="90"/>
      <c r="D12" s="91"/>
      <c r="E12" s="103"/>
    </row>
    <row r="13" ht="24.75" customHeight="true" spans="1:5">
      <c r="A13" s="92"/>
      <c r="B13" s="93"/>
      <c r="C13" s="90"/>
      <c r="D13" s="91"/>
      <c r="E13" s="103"/>
    </row>
    <row r="14" ht="24.75" customHeight="true" spans="1:5">
      <c r="A14" s="92"/>
      <c r="B14" s="94"/>
      <c r="C14" s="90"/>
      <c r="D14" s="91"/>
      <c r="E14" s="103"/>
    </row>
    <row r="15" ht="24.75" customHeight="true" spans="1:5">
      <c r="A15" s="70"/>
      <c r="B15" s="93"/>
      <c r="C15" s="95"/>
      <c r="D15" s="96"/>
      <c r="E15" s="104"/>
    </row>
    <row r="16" ht="24.75" customHeight="true" spans="1:5">
      <c r="A16" s="92"/>
      <c r="B16" s="94"/>
      <c r="C16" s="90"/>
      <c r="D16" s="91"/>
      <c r="E16" s="103"/>
    </row>
    <row r="17" ht="24.75" customHeight="true" spans="1:5">
      <c r="A17" s="92"/>
      <c r="B17" s="94"/>
      <c r="C17" s="90"/>
      <c r="D17" s="91"/>
      <c r="E17" s="103"/>
    </row>
    <row r="18" ht="24.75" customHeight="true" spans="1:5">
      <c r="A18" s="70"/>
      <c r="B18" s="93"/>
      <c r="C18" s="95"/>
      <c r="D18" s="96"/>
      <c r="E18" s="104"/>
    </row>
    <row r="19" spans="1:1">
      <c r="A19" s="97" t="s">
        <v>61</v>
      </c>
    </row>
  </sheetData>
  <mergeCells count="3">
    <mergeCell ref="A2:E2"/>
    <mergeCell ref="A4:B4"/>
    <mergeCell ref="C4:E4"/>
  </mergeCells>
  <printOptions horizontalCentered="true"/>
  <pageMargins left="0.708333333333333" right="0.708333333333333" top="0.747916666666667" bottom="0.747916666666667" header="0.314583333333333" footer="0.314583333333333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F29" sqref="F29"/>
    </sheetView>
  </sheetViews>
  <sheetFormatPr defaultColWidth="10.2857142857143" defaultRowHeight="14.25" outlineLevelCol="7"/>
  <cols>
    <col min="1" max="1" width="28.5047619047619" style="34" customWidth="true"/>
    <col min="2" max="2" width="34.2857142857143" style="35" customWidth="true"/>
    <col min="3" max="3" width="20.3619047619048" style="34" customWidth="true"/>
    <col min="4" max="4" width="21.7142857142857" style="34" customWidth="true"/>
    <col min="5" max="5" width="19.7809523809524" style="34" customWidth="true"/>
    <col min="6" max="7" width="28.5047619047619" style="34" customWidth="true"/>
    <col min="8" max="8" width="20.5238095238095" style="34" customWidth="true"/>
    <col min="9" max="16384" width="10.2857142857143" style="34"/>
  </cols>
  <sheetData>
    <row r="1" s="34" customFormat="true" ht="22.65" customHeight="true" spans="1:8">
      <c r="A1" s="25" t="s">
        <v>404</v>
      </c>
      <c r="B1" s="36"/>
      <c r="C1" s="37"/>
      <c r="D1" s="37"/>
      <c r="E1" s="37"/>
      <c r="F1" s="37"/>
      <c r="G1" s="37"/>
      <c r="H1" s="37"/>
    </row>
    <row r="2" s="34" customFormat="true" ht="24.95" customHeight="true" spans="1:8">
      <c r="A2" s="38" t="s">
        <v>405</v>
      </c>
      <c r="B2" s="39"/>
      <c r="C2" s="40"/>
      <c r="D2" s="40"/>
      <c r="E2" s="40"/>
      <c r="F2" s="57"/>
      <c r="G2" s="57"/>
      <c r="H2" s="57"/>
    </row>
    <row r="3" s="34" customFormat="true" ht="22.65" customHeight="true" spans="1:8">
      <c r="A3" s="41"/>
      <c r="B3" s="42" t="s">
        <v>2</v>
      </c>
      <c r="C3" s="43"/>
      <c r="D3" s="43"/>
      <c r="E3" s="43"/>
      <c r="F3" s="58"/>
      <c r="G3" s="58"/>
      <c r="H3" s="58"/>
    </row>
    <row r="4" s="34" customFormat="true" ht="22.65" customHeight="true" spans="1:8">
      <c r="A4" s="44" t="s">
        <v>406</v>
      </c>
      <c r="B4" s="45"/>
      <c r="C4" s="44" t="s">
        <v>407</v>
      </c>
      <c r="D4" s="45"/>
      <c r="E4" s="45"/>
      <c r="F4" s="59"/>
      <c r="G4" s="60"/>
      <c r="H4" s="61"/>
    </row>
    <row r="5" s="34" customFormat="true" ht="22.65" customHeight="true" spans="1:8">
      <c r="A5" s="44" t="s">
        <v>220</v>
      </c>
      <c r="B5" s="44" t="s">
        <v>221</v>
      </c>
      <c r="C5" s="44" t="s">
        <v>197</v>
      </c>
      <c r="D5" s="44" t="s">
        <v>408</v>
      </c>
      <c r="E5" s="44" t="s">
        <v>85</v>
      </c>
      <c r="F5" s="59"/>
      <c r="G5" s="60"/>
      <c r="H5" s="61"/>
    </row>
    <row r="6" s="34" customFormat="true" ht="22.65" customHeight="true" spans="1:8">
      <c r="A6" s="46" t="s">
        <v>197</v>
      </c>
      <c r="B6" s="47"/>
      <c r="C6" s="48"/>
      <c r="D6" s="48"/>
      <c r="E6" s="48"/>
      <c r="F6" s="62"/>
      <c r="G6" s="63"/>
      <c r="H6" s="58"/>
    </row>
    <row r="7" s="34" customFormat="true" ht="24" customHeight="true" spans="1:8">
      <c r="A7" s="49">
        <v>22301</v>
      </c>
      <c r="B7" s="50" t="s">
        <v>409</v>
      </c>
      <c r="C7" s="48"/>
      <c r="D7" s="48"/>
      <c r="E7" s="48"/>
      <c r="F7" s="62"/>
      <c r="G7" s="63"/>
      <c r="H7" s="58"/>
    </row>
    <row r="8" s="34" customFormat="true" ht="24" customHeight="true" spans="1:8">
      <c r="A8" s="51">
        <v>22302</v>
      </c>
      <c r="B8" s="52" t="s">
        <v>410</v>
      </c>
      <c r="C8" s="53"/>
      <c r="D8" s="53"/>
      <c r="E8" s="53"/>
      <c r="F8" s="64"/>
      <c r="G8" s="37"/>
      <c r="H8" s="58"/>
    </row>
    <row r="9" s="34" customFormat="true" ht="24" customHeight="true" spans="1:8">
      <c r="A9" s="54">
        <v>22303</v>
      </c>
      <c r="B9" s="50" t="s">
        <v>411</v>
      </c>
      <c r="C9" s="55"/>
      <c r="D9" s="55"/>
      <c r="E9" s="55"/>
      <c r="F9" s="37"/>
      <c r="G9" s="37"/>
      <c r="H9" s="58"/>
    </row>
    <row r="10" ht="24" customHeight="true" spans="1:5">
      <c r="A10" s="54">
        <v>22399</v>
      </c>
      <c r="B10" s="50" t="s">
        <v>412</v>
      </c>
      <c r="C10" s="56"/>
      <c r="D10" s="56"/>
      <c r="E10" s="56"/>
    </row>
    <row r="11" ht="12.75" spans="1:1">
      <c r="A11" s="32" t="s">
        <v>61</v>
      </c>
    </row>
  </sheetData>
  <mergeCells count="5">
    <mergeCell ref="A2:E2"/>
    <mergeCell ref="B3:E3"/>
    <mergeCell ref="A4:B4"/>
    <mergeCell ref="C4:E4"/>
    <mergeCell ref="A6:B6"/>
  </mergeCells>
  <printOptions horizontalCentered="true"/>
  <pageMargins left="0.357638888888889" right="0.357638888888889" top="1" bottom="1" header="0.5" footer="0.5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B14" sqref="B14"/>
    </sheetView>
  </sheetViews>
  <sheetFormatPr defaultColWidth="11.4285714285714" defaultRowHeight="13.5" outlineLevelRow="5" outlineLevelCol="4"/>
  <cols>
    <col min="1" max="1" width="22.0857142857143" style="24" customWidth="true"/>
    <col min="2" max="2" width="20.8095238095238" style="24" customWidth="true"/>
    <col min="3" max="3" width="23.0666666666667" style="24" customWidth="true"/>
    <col min="4" max="4" width="27.6666666666667" style="24" customWidth="true"/>
    <col min="5" max="5" width="33.5047619047619" style="24" customWidth="true"/>
    <col min="6" max="16384" width="11.4285714285714" style="24"/>
  </cols>
  <sheetData>
    <row r="1" s="24" customFormat="true" ht="31" customHeight="true" spans="1:5">
      <c r="A1" s="25" t="s">
        <v>413</v>
      </c>
      <c r="B1" s="26"/>
      <c r="C1" s="26"/>
      <c r="D1" s="26"/>
      <c r="E1" s="26"/>
    </row>
    <row r="2" s="24" customFormat="true" ht="39.85" customHeight="true" spans="1:5">
      <c r="A2" s="27" t="s">
        <v>414</v>
      </c>
      <c r="B2" s="27"/>
      <c r="C2" s="27"/>
      <c r="D2" s="27"/>
      <c r="E2" s="27"/>
    </row>
    <row r="3" s="24" customFormat="true" ht="22.75" customHeight="true" spans="1:5">
      <c r="A3" s="28"/>
      <c r="B3" s="28"/>
      <c r="C3" s="28"/>
      <c r="D3" s="28"/>
      <c r="E3" s="33" t="s">
        <v>2</v>
      </c>
    </row>
    <row r="4" s="24" customFormat="true" ht="22.75" customHeight="true" spans="1:5">
      <c r="A4" s="29" t="s">
        <v>196</v>
      </c>
      <c r="B4" s="29" t="s">
        <v>197</v>
      </c>
      <c r="C4" s="29" t="s">
        <v>415</v>
      </c>
      <c r="D4" s="29" t="s">
        <v>416</v>
      </c>
      <c r="E4" s="29" t="s">
        <v>417</v>
      </c>
    </row>
    <row r="5" s="24" customFormat="true" ht="22.75" customHeight="true" spans="1:5">
      <c r="A5" s="30"/>
      <c r="B5" s="31"/>
      <c r="C5" s="31"/>
      <c r="D5" s="31"/>
      <c r="E5" s="31"/>
    </row>
    <row r="6" ht="12.75" spans="1:1">
      <c r="A6" s="32" t="s">
        <v>61</v>
      </c>
    </row>
  </sheetData>
  <mergeCells count="1">
    <mergeCell ref="A2:E2"/>
  </mergeCells>
  <pageMargins left="0.75" right="0.75" top="1" bottom="1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C15" sqref="$A14:$XFD23"/>
    </sheetView>
  </sheetViews>
  <sheetFormatPr defaultColWidth="9.13333333333333" defaultRowHeight="12.75" outlineLevelCol="6"/>
  <cols>
    <col min="1" max="1" width="18" customWidth="true"/>
    <col min="2" max="7" width="11.8190476190476" customWidth="true"/>
  </cols>
  <sheetData>
    <row r="1" ht="13.5" spans="1:1">
      <c r="A1" s="1" t="s">
        <v>418</v>
      </c>
    </row>
    <row r="2" ht="37" customHeight="true" spans="1:7">
      <c r="A2" s="2" t="s">
        <v>419</v>
      </c>
      <c r="B2" s="3"/>
      <c r="C2" s="2"/>
      <c r="D2" s="3"/>
      <c r="E2" s="3"/>
      <c r="F2" s="3"/>
      <c r="G2" s="3"/>
    </row>
    <row r="3" ht="29" customHeight="true" spans="1:7">
      <c r="A3" s="2" t="s">
        <v>420</v>
      </c>
      <c r="B3" s="3"/>
      <c r="C3" s="2"/>
      <c r="D3" s="3"/>
      <c r="E3" s="3"/>
      <c r="F3" s="3"/>
      <c r="G3" s="3"/>
    </row>
    <row r="4" ht="39" customHeight="true" spans="1:7">
      <c r="A4" s="10" t="s">
        <v>421</v>
      </c>
      <c r="B4" s="11"/>
      <c r="C4" s="12"/>
      <c r="D4" s="12"/>
      <c r="E4" s="12"/>
      <c r="F4" s="12"/>
      <c r="G4" s="20"/>
    </row>
    <row r="5" ht="32" customHeight="true" spans="1:7">
      <c r="A5" s="13" t="s">
        <v>422</v>
      </c>
      <c r="B5" s="14" t="s">
        <v>423</v>
      </c>
      <c r="C5" s="15"/>
      <c r="D5" s="15"/>
      <c r="E5" s="15"/>
      <c r="F5" s="15"/>
      <c r="G5" s="21"/>
    </row>
    <row r="6" ht="35" customHeight="true" spans="1:7">
      <c r="A6" s="16"/>
      <c r="B6" s="14" t="s">
        <v>424</v>
      </c>
      <c r="C6" s="15"/>
      <c r="D6" s="15"/>
      <c r="E6" s="15"/>
      <c r="F6" s="15"/>
      <c r="G6" s="21"/>
    </row>
    <row r="7" ht="32" customHeight="true" spans="1:7">
      <c r="A7" s="16"/>
      <c r="B7" s="17" t="s">
        <v>425</v>
      </c>
      <c r="C7" s="18"/>
      <c r="D7" s="18"/>
      <c r="E7" s="18"/>
      <c r="F7" s="18"/>
      <c r="G7" s="22"/>
    </row>
    <row r="8" ht="27" customHeight="true" spans="1:7">
      <c r="A8" s="10" t="s">
        <v>426</v>
      </c>
      <c r="B8" s="19" t="s">
        <v>427</v>
      </c>
      <c r="C8" s="19"/>
      <c r="D8" s="19"/>
      <c r="E8" s="19" t="s">
        <v>428</v>
      </c>
      <c r="F8" s="19" t="s">
        <v>429</v>
      </c>
      <c r="G8" s="19" t="s">
        <v>428</v>
      </c>
    </row>
    <row r="9" ht="27" customHeight="true" spans="1:7">
      <c r="A9" s="10"/>
      <c r="B9" s="10" t="s">
        <v>84</v>
      </c>
      <c r="C9" s="10" t="s">
        <v>310</v>
      </c>
      <c r="D9" s="10"/>
      <c r="E9" s="10"/>
      <c r="F9" s="10" t="s">
        <v>430</v>
      </c>
      <c r="G9" s="10"/>
    </row>
    <row r="10" ht="27" customHeight="true" spans="1:7">
      <c r="A10" s="10"/>
      <c r="B10" s="10"/>
      <c r="C10" s="10" t="s">
        <v>311</v>
      </c>
      <c r="D10" s="10"/>
      <c r="E10" s="10"/>
      <c r="F10" s="10" t="s">
        <v>431</v>
      </c>
      <c r="G10" s="10"/>
    </row>
    <row r="11" ht="18" customHeight="true" spans="1:7">
      <c r="A11" s="10"/>
      <c r="B11" s="10"/>
      <c r="C11" s="10" t="s">
        <v>197</v>
      </c>
      <c r="D11" s="10"/>
      <c r="E11" s="10"/>
      <c r="F11" s="10" t="s">
        <v>432</v>
      </c>
      <c r="G11" s="10"/>
    </row>
    <row r="12" spans="1:7">
      <c r="A12" s="10"/>
      <c r="B12" s="10" t="s">
        <v>85</v>
      </c>
      <c r="C12" s="10"/>
      <c r="D12" s="10"/>
      <c r="E12" s="10"/>
      <c r="F12" s="10" t="s">
        <v>433</v>
      </c>
      <c r="G12" s="10"/>
    </row>
    <row r="13" ht="27" customHeight="true" spans="1:7">
      <c r="A13" s="10"/>
      <c r="B13" s="10"/>
      <c r="C13" s="10"/>
      <c r="D13" s="10"/>
      <c r="E13" s="10"/>
      <c r="F13" s="10" t="s">
        <v>434</v>
      </c>
      <c r="G13" s="10"/>
    </row>
    <row r="14" ht="18" customHeight="true" spans="1:7">
      <c r="A14" s="5" t="s">
        <v>435</v>
      </c>
      <c r="B14" s="10" t="s">
        <v>436</v>
      </c>
      <c r="C14" s="10" t="s">
        <v>437</v>
      </c>
      <c r="D14" s="10"/>
      <c r="E14" s="10" t="s">
        <v>438</v>
      </c>
      <c r="F14" s="10" t="s">
        <v>439</v>
      </c>
      <c r="G14" s="10"/>
    </row>
    <row r="15" ht="24" customHeight="true" spans="1:7">
      <c r="A15" s="5"/>
      <c r="B15" s="10" t="s">
        <v>440</v>
      </c>
      <c r="C15" s="10"/>
      <c r="D15" s="10"/>
      <c r="E15" s="10"/>
      <c r="F15" s="10"/>
      <c r="G15" s="10"/>
    </row>
    <row r="16" ht="24" customHeight="true" spans="1:7">
      <c r="A16" s="5"/>
      <c r="B16" s="10"/>
      <c r="C16" s="10"/>
      <c r="D16" s="10"/>
      <c r="E16" s="10"/>
      <c r="F16" s="10"/>
      <c r="G16" s="10"/>
    </row>
    <row r="17" ht="24" customHeight="true" spans="1:7">
      <c r="A17" s="5"/>
      <c r="B17" s="10"/>
      <c r="C17" s="10"/>
      <c r="D17" s="10"/>
      <c r="E17" s="10"/>
      <c r="F17" s="10"/>
      <c r="G17" s="10"/>
    </row>
    <row r="18" ht="24" customHeight="true" spans="1:7">
      <c r="A18" s="5"/>
      <c r="B18" s="10" t="s">
        <v>441</v>
      </c>
      <c r="C18" s="10"/>
      <c r="D18" s="10"/>
      <c r="E18" s="10"/>
      <c r="F18" s="10"/>
      <c r="G18" s="10"/>
    </row>
    <row r="19" ht="24" customHeight="true" spans="1:7">
      <c r="A19" s="5"/>
      <c r="B19" s="10"/>
      <c r="C19" s="10"/>
      <c r="D19" s="10"/>
      <c r="E19" s="10"/>
      <c r="F19" s="10"/>
      <c r="G19" s="10"/>
    </row>
    <row r="20" ht="24" customHeight="true" spans="1:7">
      <c r="A20" s="5"/>
      <c r="B20" s="10"/>
      <c r="C20" s="10"/>
      <c r="D20" s="10"/>
      <c r="E20" s="10"/>
      <c r="F20" s="10"/>
      <c r="G20" s="10"/>
    </row>
    <row r="21" ht="24" customHeight="true" spans="1:7">
      <c r="A21" s="5"/>
      <c r="B21" s="10" t="s">
        <v>442</v>
      </c>
      <c r="C21" s="10"/>
      <c r="D21" s="10"/>
      <c r="E21" s="10"/>
      <c r="F21" s="10"/>
      <c r="G21" s="10"/>
    </row>
    <row r="22" ht="24" customHeight="true" spans="1:7">
      <c r="A22" s="5"/>
      <c r="B22" s="10"/>
      <c r="C22" s="10"/>
      <c r="D22" s="10"/>
      <c r="E22" s="10"/>
      <c r="F22" s="10"/>
      <c r="G22" s="10"/>
    </row>
    <row r="23" ht="24" customHeight="true" spans="1:7">
      <c r="A23" s="5"/>
      <c r="B23" s="10"/>
      <c r="C23" s="10"/>
      <c r="D23" s="10"/>
      <c r="E23" s="10"/>
      <c r="F23" s="23"/>
      <c r="G23" s="23"/>
    </row>
  </sheetData>
  <mergeCells count="39">
    <mergeCell ref="A2:G2"/>
    <mergeCell ref="A3:G3"/>
    <mergeCell ref="B4:G4"/>
    <mergeCell ref="B5:G5"/>
    <mergeCell ref="B6:G6"/>
    <mergeCell ref="B7:G7"/>
    <mergeCell ref="B8:D8"/>
    <mergeCell ref="C9:D9"/>
    <mergeCell ref="C10:D10"/>
    <mergeCell ref="C11:D11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A5:A7"/>
    <mergeCell ref="A8:A13"/>
    <mergeCell ref="A14:A23"/>
    <mergeCell ref="B9:B11"/>
    <mergeCell ref="B15:B17"/>
    <mergeCell ref="B18:B20"/>
    <mergeCell ref="B21:B23"/>
    <mergeCell ref="E12:E13"/>
    <mergeCell ref="B12:D13"/>
  </mergeCells>
  <printOptions horizontalCentered="true"/>
  <pageMargins left="0.161111111111111" right="0.161111111111111" top="1" bottom="1" header="0.5" footer="0.5"/>
  <pageSetup paperSize="9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A1" sqref="$A1:$XFD65536"/>
    </sheetView>
  </sheetViews>
  <sheetFormatPr defaultColWidth="9.13333333333333" defaultRowHeight="12.75" outlineLevelCol="7"/>
  <cols>
    <col min="8" max="8" width="15.4285714285714" customWidth="true"/>
  </cols>
  <sheetData>
    <row r="1" ht="13.5" spans="1:1">
      <c r="A1" s="1" t="s">
        <v>443</v>
      </c>
    </row>
    <row r="2" ht="31" customHeight="true" spans="1:8">
      <c r="A2" s="2" t="s">
        <v>444</v>
      </c>
      <c r="B2" s="3"/>
      <c r="C2" s="3"/>
      <c r="D2" s="3"/>
      <c r="E2" s="3"/>
      <c r="F2" s="3"/>
      <c r="G2" s="3"/>
      <c r="H2" s="3"/>
    </row>
    <row r="3" ht="24" customHeight="true" spans="1:8">
      <c r="A3" s="2" t="s">
        <v>420</v>
      </c>
      <c r="B3" s="3"/>
      <c r="C3" s="3"/>
      <c r="D3" s="3"/>
      <c r="E3" s="3"/>
      <c r="F3" s="3"/>
      <c r="G3" s="3"/>
      <c r="H3" s="3"/>
    </row>
    <row r="4" ht="18" customHeight="true" spans="1:8">
      <c r="A4" s="4"/>
      <c r="B4" s="4"/>
      <c r="C4" s="4"/>
      <c r="D4" s="4"/>
      <c r="E4" s="4"/>
      <c r="F4" s="4"/>
      <c r="G4" s="4"/>
      <c r="H4" s="4"/>
    </row>
    <row r="5" ht="25" customHeight="true" spans="1:8">
      <c r="A5" s="5" t="s">
        <v>445</v>
      </c>
      <c r="B5" s="5"/>
      <c r="C5" s="5"/>
      <c r="D5" s="5"/>
      <c r="E5" s="5"/>
      <c r="F5" s="5"/>
      <c r="G5" s="5"/>
      <c r="H5" s="5"/>
    </row>
    <row r="6" ht="25" customHeight="true" spans="1:8">
      <c r="A6" s="5" t="s">
        <v>446</v>
      </c>
      <c r="B6" s="5"/>
      <c r="C6" s="5"/>
      <c r="D6" s="5"/>
      <c r="E6" s="5"/>
      <c r="F6" s="5" t="s">
        <v>447</v>
      </c>
      <c r="G6" s="5"/>
      <c r="H6" s="5"/>
    </row>
    <row r="7" ht="25" customHeight="true" spans="1:8">
      <c r="A7" s="5" t="s">
        <v>448</v>
      </c>
      <c r="B7" s="5"/>
      <c r="C7" s="6" t="s">
        <v>449</v>
      </c>
      <c r="D7" s="6"/>
      <c r="E7" s="6"/>
      <c r="F7" s="5"/>
      <c r="G7" s="5"/>
      <c r="H7" s="5"/>
    </row>
    <row r="8" ht="25" customHeight="true" spans="1:8">
      <c r="A8" s="5" t="s">
        <v>450</v>
      </c>
      <c r="B8" s="5"/>
      <c r="C8" s="7" t="s">
        <v>451</v>
      </c>
      <c r="D8" s="7"/>
      <c r="E8" s="7"/>
      <c r="F8" s="5"/>
      <c r="G8" s="5"/>
      <c r="H8" s="5"/>
    </row>
    <row r="9" ht="25" customHeight="true" spans="1:8">
      <c r="A9" s="8"/>
      <c r="B9" s="8"/>
      <c r="C9" s="7" t="s">
        <v>431</v>
      </c>
      <c r="D9" s="7"/>
      <c r="E9" s="7"/>
      <c r="F9" s="5"/>
      <c r="G9" s="5"/>
      <c r="H9" s="5"/>
    </row>
    <row r="10" ht="25" customHeight="true" spans="1:8">
      <c r="A10" s="8"/>
      <c r="B10" s="8"/>
      <c r="C10" s="7" t="s">
        <v>432</v>
      </c>
      <c r="D10" s="7"/>
      <c r="E10" s="7"/>
      <c r="F10" s="5"/>
      <c r="G10" s="5"/>
      <c r="H10" s="5"/>
    </row>
    <row r="11" ht="25" customHeight="true" spans="1:8">
      <c r="A11" s="5" t="s">
        <v>452</v>
      </c>
      <c r="B11" s="6" t="s">
        <v>423</v>
      </c>
      <c r="C11" s="6"/>
      <c r="D11" s="6"/>
      <c r="E11" s="6"/>
      <c r="F11" s="6"/>
      <c r="G11" s="6"/>
      <c r="H11" s="6"/>
    </row>
    <row r="12" ht="25" customHeight="true" spans="1:8">
      <c r="A12" s="5" t="s">
        <v>453</v>
      </c>
      <c r="B12" s="6" t="s">
        <v>424</v>
      </c>
      <c r="C12" s="6"/>
      <c r="D12" s="6"/>
      <c r="E12" s="6"/>
      <c r="F12" s="6"/>
      <c r="G12" s="6"/>
      <c r="H12" s="6"/>
    </row>
    <row r="13" ht="25" customHeight="true" spans="1:8">
      <c r="A13" s="5" t="s">
        <v>454</v>
      </c>
      <c r="B13" s="6" t="s">
        <v>425</v>
      </c>
      <c r="C13" s="6"/>
      <c r="D13" s="6"/>
      <c r="E13" s="6"/>
      <c r="F13" s="6"/>
      <c r="G13" s="6"/>
      <c r="H13" s="6"/>
    </row>
    <row r="14" ht="25" customHeight="true" spans="1:8">
      <c r="A14" s="5" t="s">
        <v>455</v>
      </c>
      <c r="B14" s="8"/>
      <c r="C14" s="8"/>
      <c r="D14" s="8"/>
      <c r="E14" s="8"/>
      <c r="F14" s="8"/>
      <c r="G14" s="8"/>
      <c r="H14" s="8"/>
    </row>
    <row r="15" ht="25" customHeight="true" spans="1:8">
      <c r="A15" s="5" t="s">
        <v>456</v>
      </c>
      <c r="B15" s="5" t="s">
        <v>436</v>
      </c>
      <c r="C15" s="5"/>
      <c r="D15" s="5" t="s">
        <v>437</v>
      </c>
      <c r="E15" s="5" t="s">
        <v>438</v>
      </c>
      <c r="F15" s="5"/>
      <c r="G15" s="5" t="s">
        <v>439</v>
      </c>
      <c r="H15" s="5"/>
    </row>
    <row r="16" ht="25" customHeight="true" spans="1:8">
      <c r="A16" s="5"/>
      <c r="B16" s="5" t="s">
        <v>457</v>
      </c>
      <c r="C16" s="5"/>
      <c r="D16" s="5"/>
      <c r="E16" s="5"/>
      <c r="F16" s="5"/>
      <c r="G16" s="5"/>
      <c r="H16" s="5"/>
    </row>
    <row r="17" ht="25" customHeight="true" spans="1:8">
      <c r="A17" s="5"/>
      <c r="B17" s="5"/>
      <c r="C17" s="5"/>
      <c r="D17" s="5"/>
      <c r="E17" s="5"/>
      <c r="F17" s="5"/>
      <c r="G17" s="5"/>
      <c r="H17" s="5"/>
    </row>
    <row r="18" ht="25" customHeight="true" spans="1:8">
      <c r="A18" s="5"/>
      <c r="B18" s="5"/>
      <c r="C18" s="5"/>
      <c r="D18" s="5"/>
      <c r="E18" s="5"/>
      <c r="F18" s="5"/>
      <c r="G18" s="5"/>
      <c r="H18" s="5"/>
    </row>
    <row r="19" ht="25" customHeight="true" spans="1:8">
      <c r="A19" s="5"/>
      <c r="B19" s="5" t="s">
        <v>458</v>
      </c>
      <c r="C19" s="5"/>
      <c r="D19" s="5"/>
      <c r="E19" s="5"/>
      <c r="F19" s="5"/>
      <c r="G19" s="5"/>
      <c r="H19" s="5"/>
    </row>
    <row r="20" ht="25" customHeight="true" spans="1:8">
      <c r="A20" s="5"/>
      <c r="B20" s="5"/>
      <c r="C20" s="5"/>
      <c r="D20" s="5"/>
      <c r="E20" s="5"/>
      <c r="F20" s="5"/>
      <c r="G20" s="5"/>
      <c r="H20" s="5"/>
    </row>
    <row r="21" ht="25" customHeight="true" spans="1:8">
      <c r="A21" s="5"/>
      <c r="B21" s="5"/>
      <c r="C21" s="5"/>
      <c r="D21" s="5"/>
      <c r="E21" s="5"/>
      <c r="F21" s="5"/>
      <c r="G21" s="5"/>
      <c r="H21" s="5"/>
    </row>
    <row r="22" ht="25" customHeight="true" spans="1:8">
      <c r="A22" s="5"/>
      <c r="B22" s="5" t="s">
        <v>459</v>
      </c>
      <c r="C22" s="5"/>
      <c r="D22" s="5"/>
      <c r="E22" s="5"/>
      <c r="F22" s="5"/>
      <c r="G22" s="5"/>
      <c r="H22" s="5"/>
    </row>
    <row r="23" ht="25" customHeight="true" spans="1:8">
      <c r="A23" s="5"/>
      <c r="B23" s="5"/>
      <c r="C23" s="5"/>
      <c r="D23" s="5"/>
      <c r="E23" s="5"/>
      <c r="F23" s="5"/>
      <c r="G23" s="5"/>
      <c r="H23" s="5"/>
    </row>
    <row r="24" ht="25" customHeight="true" spans="1:8">
      <c r="A24" s="5"/>
      <c r="B24" s="5"/>
      <c r="C24" s="5"/>
      <c r="D24" s="5"/>
      <c r="E24" s="5"/>
      <c r="F24" s="5"/>
      <c r="G24" s="5"/>
      <c r="H24" s="5"/>
    </row>
    <row r="25" ht="25" customHeight="true" spans="1:8">
      <c r="A25" s="5"/>
      <c r="B25" s="5" t="s">
        <v>460</v>
      </c>
      <c r="C25" s="5"/>
      <c r="D25" s="5"/>
      <c r="E25" s="5"/>
      <c r="F25" s="5"/>
      <c r="G25" s="5"/>
      <c r="H25" s="5"/>
    </row>
    <row r="26" ht="25" customHeight="true" spans="1:8">
      <c r="A26" s="5"/>
      <c r="B26" s="5"/>
      <c r="C26" s="5"/>
      <c r="D26" s="5"/>
      <c r="E26" s="5"/>
      <c r="F26" s="5"/>
      <c r="G26" s="5"/>
      <c r="H26" s="5"/>
    </row>
    <row r="27" ht="25" customHeight="true" spans="1:8">
      <c r="A27" s="5"/>
      <c r="B27" s="5"/>
      <c r="C27" s="5"/>
      <c r="D27" s="5"/>
      <c r="E27" s="5"/>
      <c r="F27" s="5"/>
      <c r="G27" s="9"/>
      <c r="H27" s="9"/>
    </row>
  </sheetData>
  <mergeCells count="55">
    <mergeCell ref="A2:H2"/>
    <mergeCell ref="A3:H3"/>
    <mergeCell ref="A5:B5"/>
    <mergeCell ref="C5:H5"/>
    <mergeCell ref="A6:B6"/>
    <mergeCell ref="C6:E6"/>
    <mergeCell ref="F6:G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15:A27"/>
    <mergeCell ref="B16:C18"/>
    <mergeCell ref="B19:C21"/>
    <mergeCell ref="B22:C24"/>
    <mergeCell ref="B25:C27"/>
  </mergeCells>
  <printOptions horizontalCentered="true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01收支总表</vt:lpstr>
      <vt:lpstr>02部门收入总体情况表</vt:lpstr>
      <vt:lpstr>03部门支出总体情况表</vt:lpstr>
      <vt:lpstr>04财政拨款收支总表</vt:lpstr>
      <vt:lpstr>05收入总表</vt:lpstr>
      <vt:lpstr>06支出总表</vt:lpstr>
      <vt:lpstr>07一般公共预算支出（新）</vt:lpstr>
      <vt:lpstr>08基本支出</vt:lpstr>
      <vt:lpstr>09三公</vt:lpstr>
      <vt:lpstr>10财政拨款机关运行经费表</vt:lpstr>
      <vt:lpstr>11政府性基金预算支出表</vt:lpstr>
      <vt:lpstr>12国有资本经营预算支出表</vt:lpstr>
      <vt:lpstr>13部门管理转移支付表</vt:lpstr>
      <vt:lpstr>14部门整体支出绩效目标表</vt:lpstr>
      <vt:lpstr>15项目支出绩效目标表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lzxq</cp:lastModifiedBy>
  <cp:revision>1</cp:revision>
  <dcterms:created xsi:type="dcterms:W3CDTF">2016-01-17T23:52:00Z</dcterms:created>
  <cp:lastPrinted>2018-01-29T00:36:00Z</cp:lastPrinted>
  <dcterms:modified xsi:type="dcterms:W3CDTF">2025-05-15T09:14:23Z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36FE142E0040AB3F16E6096803CCFE81</vt:lpwstr>
  </property>
</Properties>
</file>